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26" documentId="8_{E51688DF-566A-4E39-97E3-C8D308FC9EF3}" xr6:coauthVersionLast="46" xr6:coauthVersionMax="46" xr10:uidLastSave="{3EF67F5D-DF5B-4626-AE1E-369DADB10665}"/>
  <bookViews>
    <workbookView xWindow="1275" yWindow="390" windowWidth="26835" windowHeight="14520" tabRatio="688" firstSheet="2" activeTab="10" xr2:uid="{00000000-000D-0000-FFFF-FFFF00000000}"/>
  </bookViews>
  <sheets>
    <sheet name="EMSExpOp" sheetId="19" r:id="rId1"/>
    <sheet name="EMSExpNet" sheetId="20" r:id="rId2"/>
    <sheet name="FireExpOp" sheetId="11" r:id="rId3"/>
    <sheet name="FireExpNet" sheetId="1" r:id="rId4"/>
    <sheet name="ExpOp" sheetId="21" r:id="rId5"/>
    <sheet name="ExpNet" sheetId="22" r:id="rId6"/>
    <sheet name="PerCap" sheetId="13" r:id="rId7"/>
    <sheet name="NetPerCap" sheetId="9" r:id="rId8"/>
    <sheet name="TotalPerTotalExp" sheetId="10" r:id="rId9"/>
    <sheet name="NetPerGRV" sheetId="14" r:id="rId10"/>
    <sheet name="Summary18-19" sheetId="16" r:id="rId11"/>
  </sheets>
  <externalReferences>
    <externalReference r:id="rId12"/>
  </externalReferences>
  <definedNames>
    <definedName name="_POP07">#REF!</definedName>
    <definedName name="ExpNet07" localSheetId="1">EMSExpNet!#REF!</definedName>
    <definedName name="ExpNet07" localSheetId="5">ExpNet!#REF!</definedName>
    <definedName name="ExpNet07">FireExpNet!#REF!</definedName>
    <definedName name="ExpTotal07" localSheetId="0">EMSExpOp!#REF!</definedName>
    <definedName name="ExpTotal07" localSheetId="4">ExpOp!#REF!</definedName>
    <definedName name="ExpTotal07" localSheetId="10">'Summary18-19'!#REF!</definedName>
    <definedName name="ExpTotal07">FireExpOp!#REF!</definedName>
    <definedName name="GRVsum">#REF!</definedName>
    <definedName name="NetPerCap07">NetPerCap!#REF!</definedName>
    <definedName name="NetPerGRV">NetPerGRV!$E$15:$E$499</definedName>
    <definedName name="NetPerGRV07">NetPerGRV!$E$15:$E$499</definedName>
    <definedName name="PerCap">PerCap!#REF!</definedName>
    <definedName name="PerCap07">PerCap!#REF!</definedName>
    <definedName name="PerGRV">TotalPerTotalExp!$E$15:$E$499</definedName>
    <definedName name="PerGRV07">TotalPerTotalExp!$E$15:$E$499</definedName>
    <definedName name="POP">[1]POP!$T$19:$T$500</definedName>
    <definedName name="_xlnm.Print_Area" localSheetId="1">EMSExpNet!$A$12:$B$196</definedName>
    <definedName name="_xlnm.Print_Area" localSheetId="0">EMSExpOp!$A$12:$B$196</definedName>
    <definedName name="_xlnm.Print_Area" localSheetId="5">ExpNet!$A$3:$B$187</definedName>
    <definedName name="_xlnm.Print_Area" localSheetId="4">ExpOp!$A$3:$B$187</definedName>
    <definedName name="_xlnm.Print_Area" localSheetId="3">FireExpNet!$A$3:$B$187</definedName>
    <definedName name="_xlnm.Print_Area" localSheetId="2">FireExpOp!$A$3:$B$187</definedName>
    <definedName name="_xlnm.Print_Area" localSheetId="7">NetPerCap!$A$4:$B$193</definedName>
    <definedName name="_xlnm.Print_Area" localSheetId="9">NetPerGRV!$A$3:$B$192</definedName>
    <definedName name="_xlnm.Print_Area" localSheetId="6">PerCap!$A$3:$B$192</definedName>
    <definedName name="_xlnm.Print_Area" localSheetId="10">'Summary18-19'!$A$4:$B$185</definedName>
    <definedName name="_xlnm.Print_Area" localSheetId="8">TotalPerTotalExp!$A$3:$B$192</definedName>
    <definedName name="_xlnm.Print_Titles" localSheetId="1">EMSExpNet!$18:$18</definedName>
    <definedName name="_xlnm.Print_Titles" localSheetId="0">EMSExpOp!$18:$18</definedName>
    <definedName name="_xlnm.Print_Titles" localSheetId="5">ExpNet!$9:$9</definedName>
    <definedName name="_xlnm.Print_Titles" localSheetId="4">ExpOp!$9:$9</definedName>
    <definedName name="_xlnm.Print_Titles" localSheetId="3">FireExpNet!$9:$9</definedName>
    <definedName name="_xlnm.Print_Titles" localSheetId="2">FireExpOp!$9:$9</definedName>
    <definedName name="_xlnm.Print_Titles" localSheetId="7">NetPerCap!$15:$15</definedName>
    <definedName name="_xlnm.Print_Titles" localSheetId="9">NetPerGRV!$14:$14</definedName>
    <definedName name="_xlnm.Print_Titles" localSheetId="6">PerCap!$14:$14</definedName>
    <definedName name="_xlnm.Print_Titles" localSheetId="10">'Summary18-19'!#REF!</definedName>
    <definedName name="_xlnm.Print_Titles" localSheetId="8">TotalPerTotalExp!$14:$14</definedName>
    <definedName name="Revs07" localSheetId="1">EMSExpNet!#REF!</definedName>
    <definedName name="Revs07" localSheetId="5">ExpNet!#REF!</definedName>
    <definedName name="Revs07">FireExpNet!#REF!</definedName>
    <definedName name="ServiceRespGRV">#REF!</definedName>
    <definedName name="ServiceRespPerGRV" localSheetId="9">NetPerGRV!$J$15:$J$499</definedName>
    <definedName name="ServiceRespPerGRV">TotalPerTotalExp!$J$15:$J$499</definedName>
    <definedName name="ServiceRespPOP">#REF!</definedName>
    <definedName name="ServiceRespRev" localSheetId="0">EMSExpOp!$H$19:$H$504</definedName>
    <definedName name="ServiceRespRev" localSheetId="4">ExpOp!$H$10:$H$495</definedName>
    <definedName name="ServiceRespRev" localSheetId="2">FireExpOp!$H$10:$H$495</definedName>
    <definedName name="ServiceRespRev" localSheetId="10">'Summary18-19'!$I$8:$I$493</definedName>
    <definedName name="SvcRespExpNet" localSheetId="1">EMSExpNet!#REF!</definedName>
    <definedName name="SvcRespExpNet" localSheetId="5">ExpNet!#REF!</definedName>
    <definedName name="SvcRespExpNet">FireExpNet!#REF!</definedName>
    <definedName name="SvcRespExpTotal" localSheetId="0">EMSExpOp!$H$19:$H$504</definedName>
    <definedName name="SvcRespExpTotal" localSheetId="4">ExpOp!$H$10:$H$495</definedName>
    <definedName name="SvcRespExpTotal" localSheetId="10">'Summary18-19'!$I$8:$I$493</definedName>
    <definedName name="SvcRespExpTotal">FireExpOp!$H$10:$H$495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20" l="1"/>
  <c r="D3" i="19"/>
  <c r="H500" i="20" l="1"/>
  <c r="K500" i="20" s="1"/>
  <c r="H499" i="20"/>
  <c r="K499" i="20" s="1"/>
  <c r="H498" i="20"/>
  <c r="K498" i="20" s="1"/>
  <c r="H497" i="20"/>
  <c r="K497" i="20" s="1"/>
  <c r="H496" i="20"/>
  <c r="K496" i="20" s="1"/>
  <c r="H495" i="20"/>
  <c r="K495" i="20" s="1"/>
  <c r="H494" i="20"/>
  <c r="K494" i="20" s="1"/>
  <c r="H493" i="20"/>
  <c r="K493" i="20" s="1"/>
  <c r="H492" i="20"/>
  <c r="K492" i="20" s="1"/>
  <c r="H491" i="20"/>
  <c r="K491" i="20" s="1"/>
  <c r="H490" i="20"/>
  <c r="K490" i="20" s="1"/>
  <c r="H489" i="20"/>
  <c r="K489" i="20" s="1"/>
  <c r="H488" i="20"/>
  <c r="K488" i="20" s="1"/>
  <c r="H487" i="20"/>
  <c r="K487" i="20" s="1"/>
  <c r="H486" i="20"/>
  <c r="K486" i="20" s="1"/>
  <c r="H485" i="20"/>
  <c r="K485" i="20" s="1"/>
  <c r="H484" i="20"/>
  <c r="K484" i="20" s="1"/>
  <c r="H483" i="20"/>
  <c r="K483" i="20" s="1"/>
  <c r="H482" i="20"/>
  <c r="K482" i="20" s="1"/>
  <c r="H481" i="20"/>
  <c r="K481" i="20" s="1"/>
  <c r="H480" i="20"/>
  <c r="K480" i="20" s="1"/>
  <c r="H479" i="20"/>
  <c r="K479" i="20" s="1"/>
  <c r="H478" i="20"/>
  <c r="K478" i="20" s="1"/>
  <c r="H477" i="20"/>
  <c r="K477" i="20" s="1"/>
  <c r="H476" i="20"/>
  <c r="K476" i="20" s="1"/>
  <c r="H475" i="20"/>
  <c r="K475" i="20" s="1"/>
  <c r="H474" i="20"/>
  <c r="K474" i="20" s="1"/>
  <c r="H473" i="20"/>
  <c r="K473" i="20" s="1"/>
  <c r="H472" i="20"/>
  <c r="K472" i="20" s="1"/>
  <c r="H471" i="20"/>
  <c r="K471" i="20" s="1"/>
  <c r="H470" i="20"/>
  <c r="K470" i="20" s="1"/>
  <c r="H469" i="20"/>
  <c r="K469" i="20" s="1"/>
  <c r="H468" i="20"/>
  <c r="K468" i="20" s="1"/>
  <c r="H467" i="20"/>
  <c r="K467" i="20" s="1"/>
  <c r="H466" i="20"/>
  <c r="K466" i="20" s="1"/>
  <c r="H465" i="20"/>
  <c r="K465" i="20" s="1"/>
  <c r="H464" i="20"/>
  <c r="K464" i="20" s="1"/>
  <c r="K463" i="20"/>
  <c r="H463" i="20"/>
  <c r="H462" i="20"/>
  <c r="K462" i="20" s="1"/>
  <c r="H461" i="20"/>
  <c r="K461" i="20" s="1"/>
  <c r="H460" i="20"/>
  <c r="K460" i="20" s="1"/>
  <c r="H459" i="20"/>
  <c r="K459" i="20" s="1"/>
  <c r="H458" i="20"/>
  <c r="K458" i="20" s="1"/>
  <c r="H457" i="20"/>
  <c r="K457" i="20" s="1"/>
  <c r="H456" i="20"/>
  <c r="K456" i="20" s="1"/>
  <c r="H455" i="20"/>
  <c r="K455" i="20" s="1"/>
  <c r="H454" i="20"/>
  <c r="K454" i="20" s="1"/>
  <c r="H453" i="20"/>
  <c r="K453" i="20" s="1"/>
  <c r="H452" i="20"/>
  <c r="K452" i="20" s="1"/>
  <c r="H451" i="20"/>
  <c r="K451" i="20" s="1"/>
  <c r="H450" i="20"/>
  <c r="K450" i="20" s="1"/>
  <c r="H449" i="20"/>
  <c r="K449" i="20" s="1"/>
  <c r="H448" i="20"/>
  <c r="K448" i="20" s="1"/>
  <c r="H447" i="20"/>
  <c r="K447" i="20" s="1"/>
  <c r="H446" i="20"/>
  <c r="K446" i="20" s="1"/>
  <c r="H445" i="20"/>
  <c r="K445" i="20" s="1"/>
  <c r="H444" i="20"/>
  <c r="K444" i="20" s="1"/>
  <c r="H443" i="20"/>
  <c r="K443" i="20" s="1"/>
  <c r="H442" i="20"/>
  <c r="K442" i="20" s="1"/>
  <c r="H441" i="20"/>
  <c r="K441" i="20" s="1"/>
  <c r="H440" i="20"/>
  <c r="K440" i="20" s="1"/>
  <c r="H439" i="20"/>
  <c r="K439" i="20" s="1"/>
  <c r="H438" i="20"/>
  <c r="K438" i="20" s="1"/>
  <c r="H437" i="20"/>
  <c r="K437" i="20" s="1"/>
  <c r="H436" i="20"/>
  <c r="K436" i="20" s="1"/>
  <c r="H435" i="20"/>
  <c r="K435" i="20" s="1"/>
  <c r="K434" i="20"/>
  <c r="H434" i="20"/>
  <c r="H433" i="20"/>
  <c r="K433" i="20" s="1"/>
  <c r="H432" i="20"/>
  <c r="K432" i="20" s="1"/>
  <c r="H431" i="20"/>
  <c r="K431" i="20" s="1"/>
  <c r="H430" i="20"/>
  <c r="K430" i="20" s="1"/>
  <c r="H429" i="20"/>
  <c r="K429" i="20" s="1"/>
  <c r="H428" i="20"/>
  <c r="K428" i="20" s="1"/>
  <c r="H427" i="20"/>
  <c r="K427" i="20" s="1"/>
  <c r="H426" i="20"/>
  <c r="K426" i="20" s="1"/>
  <c r="H425" i="20"/>
  <c r="K425" i="20" s="1"/>
  <c r="H424" i="20"/>
  <c r="K424" i="20" s="1"/>
  <c r="H423" i="20"/>
  <c r="K423" i="20" s="1"/>
  <c r="H422" i="20"/>
  <c r="K422" i="20" s="1"/>
  <c r="H421" i="20"/>
  <c r="K421" i="20" s="1"/>
  <c r="H420" i="20"/>
  <c r="K420" i="20" s="1"/>
  <c r="H419" i="20"/>
  <c r="K419" i="20" s="1"/>
  <c r="H418" i="20"/>
  <c r="K418" i="20" s="1"/>
  <c r="H417" i="20"/>
  <c r="K417" i="20" s="1"/>
  <c r="K416" i="20"/>
  <c r="H416" i="20"/>
  <c r="H415" i="20"/>
  <c r="K415" i="20" s="1"/>
  <c r="H414" i="20"/>
  <c r="K414" i="20" s="1"/>
  <c r="H413" i="20"/>
  <c r="K413" i="20" s="1"/>
  <c r="H412" i="20"/>
  <c r="K412" i="20" s="1"/>
  <c r="H411" i="20"/>
  <c r="K411" i="20" s="1"/>
  <c r="H410" i="20"/>
  <c r="K410" i="20" s="1"/>
  <c r="H409" i="20"/>
  <c r="K409" i="20" s="1"/>
  <c r="H408" i="20"/>
  <c r="K408" i="20" s="1"/>
  <c r="H407" i="20"/>
  <c r="K407" i="20" s="1"/>
  <c r="H406" i="20"/>
  <c r="K406" i="20" s="1"/>
  <c r="H405" i="20"/>
  <c r="K405" i="20" s="1"/>
  <c r="H404" i="20"/>
  <c r="K404" i="20" s="1"/>
  <c r="H403" i="20"/>
  <c r="K403" i="20" s="1"/>
  <c r="K402" i="20"/>
  <c r="H402" i="20"/>
  <c r="K401" i="20"/>
  <c r="H401" i="20"/>
  <c r="H400" i="20"/>
  <c r="K400" i="20" s="1"/>
  <c r="K399" i="20"/>
  <c r="H399" i="20"/>
  <c r="H398" i="20"/>
  <c r="K398" i="20" s="1"/>
  <c r="H397" i="20"/>
  <c r="K397" i="20" s="1"/>
  <c r="H396" i="20"/>
  <c r="K396" i="20" s="1"/>
  <c r="H395" i="20"/>
  <c r="K395" i="20" s="1"/>
  <c r="H394" i="20"/>
  <c r="K394" i="20" s="1"/>
  <c r="H393" i="20"/>
  <c r="K393" i="20" s="1"/>
  <c r="H392" i="20"/>
  <c r="K392" i="20" s="1"/>
  <c r="H391" i="20"/>
  <c r="K391" i="20" s="1"/>
  <c r="H390" i="20"/>
  <c r="K390" i="20" s="1"/>
  <c r="H389" i="20"/>
  <c r="K389" i="20" s="1"/>
  <c r="H388" i="20"/>
  <c r="K388" i="20" s="1"/>
  <c r="H387" i="20"/>
  <c r="K387" i="20" s="1"/>
  <c r="H386" i="20"/>
  <c r="K386" i="20" s="1"/>
  <c r="H385" i="20"/>
  <c r="K385" i="20" s="1"/>
  <c r="K384" i="20"/>
  <c r="H384" i="20"/>
  <c r="K383" i="20"/>
  <c r="H383" i="20"/>
  <c r="H382" i="20"/>
  <c r="K382" i="20" s="1"/>
  <c r="H381" i="20"/>
  <c r="K381" i="20" s="1"/>
  <c r="H380" i="20"/>
  <c r="K380" i="20" s="1"/>
  <c r="H379" i="20"/>
  <c r="K379" i="20" s="1"/>
  <c r="H378" i="20"/>
  <c r="K378" i="20" s="1"/>
  <c r="H377" i="20"/>
  <c r="K377" i="20" s="1"/>
  <c r="H376" i="20"/>
  <c r="K376" i="20" s="1"/>
  <c r="H375" i="20"/>
  <c r="K375" i="20" s="1"/>
  <c r="H374" i="20"/>
  <c r="K374" i="20" s="1"/>
  <c r="H373" i="20"/>
  <c r="K373" i="20" s="1"/>
  <c r="H372" i="20"/>
  <c r="K372" i="20" s="1"/>
  <c r="H371" i="20"/>
  <c r="K371" i="20" s="1"/>
  <c r="H370" i="20"/>
  <c r="K370" i="20" s="1"/>
  <c r="H369" i="20"/>
  <c r="K369" i="20" s="1"/>
  <c r="H368" i="20"/>
  <c r="K368" i="20" s="1"/>
  <c r="H367" i="20"/>
  <c r="K367" i="20" s="1"/>
  <c r="H366" i="20"/>
  <c r="K366" i="20" s="1"/>
  <c r="H365" i="20"/>
  <c r="K365" i="20" s="1"/>
  <c r="H364" i="20"/>
  <c r="K364" i="20" s="1"/>
  <c r="H363" i="20"/>
  <c r="K363" i="20" s="1"/>
  <c r="H362" i="20"/>
  <c r="K362" i="20" s="1"/>
  <c r="H361" i="20"/>
  <c r="K361" i="20" s="1"/>
  <c r="K360" i="20"/>
  <c r="H360" i="20"/>
  <c r="H359" i="20"/>
  <c r="K359" i="20" s="1"/>
  <c r="H358" i="20"/>
  <c r="K358" i="20" s="1"/>
  <c r="H357" i="20"/>
  <c r="K357" i="20" s="1"/>
  <c r="H356" i="20"/>
  <c r="K356" i="20" s="1"/>
  <c r="H355" i="20"/>
  <c r="K355" i="20" s="1"/>
  <c r="H354" i="20"/>
  <c r="K354" i="20" s="1"/>
  <c r="H353" i="20"/>
  <c r="K353" i="20" s="1"/>
  <c r="H352" i="20"/>
  <c r="K352" i="20" s="1"/>
  <c r="H351" i="20"/>
  <c r="K351" i="20" s="1"/>
  <c r="H350" i="20"/>
  <c r="K350" i="20" s="1"/>
  <c r="H349" i="20"/>
  <c r="K349" i="20" s="1"/>
  <c r="H348" i="20"/>
  <c r="K348" i="20" s="1"/>
  <c r="H347" i="20"/>
  <c r="K347" i="20" s="1"/>
  <c r="H346" i="20"/>
  <c r="K346" i="20" s="1"/>
  <c r="H345" i="20"/>
  <c r="K345" i="20" s="1"/>
  <c r="H344" i="20"/>
  <c r="K344" i="20" s="1"/>
  <c r="H343" i="20"/>
  <c r="K343" i="20" s="1"/>
  <c r="H342" i="20"/>
  <c r="K342" i="20" s="1"/>
  <c r="H341" i="20"/>
  <c r="K341" i="20" s="1"/>
  <c r="H340" i="20"/>
  <c r="K340" i="20" s="1"/>
  <c r="H339" i="20"/>
  <c r="K339" i="20" s="1"/>
  <c r="H338" i="20"/>
  <c r="K338" i="20" s="1"/>
  <c r="H337" i="20"/>
  <c r="K337" i="20" s="1"/>
  <c r="H336" i="20"/>
  <c r="K336" i="20" s="1"/>
  <c r="K335" i="20"/>
  <c r="H335" i="20"/>
  <c r="H334" i="20"/>
  <c r="K334" i="20" s="1"/>
  <c r="H333" i="20"/>
  <c r="K333" i="20" s="1"/>
  <c r="H332" i="20"/>
  <c r="K332" i="20" s="1"/>
  <c r="H331" i="20"/>
  <c r="K331" i="20" s="1"/>
  <c r="H330" i="20"/>
  <c r="K330" i="20" s="1"/>
  <c r="H329" i="20"/>
  <c r="K329" i="20" s="1"/>
  <c r="H328" i="20"/>
  <c r="K328" i="20" s="1"/>
  <c r="H327" i="20"/>
  <c r="K327" i="20" s="1"/>
  <c r="H326" i="20"/>
  <c r="K326" i="20" s="1"/>
  <c r="H325" i="20"/>
  <c r="K325" i="20" s="1"/>
  <c r="H324" i="20"/>
  <c r="K324" i="20" s="1"/>
  <c r="H323" i="20"/>
  <c r="K323" i="20" s="1"/>
  <c r="H322" i="20"/>
  <c r="K322" i="20" s="1"/>
  <c r="H321" i="20"/>
  <c r="K321" i="20" s="1"/>
  <c r="H320" i="20"/>
  <c r="K320" i="20" s="1"/>
  <c r="H319" i="20"/>
  <c r="K319" i="20" s="1"/>
  <c r="H318" i="20"/>
  <c r="K318" i="20" s="1"/>
  <c r="H317" i="20"/>
  <c r="K317" i="20" s="1"/>
  <c r="H316" i="20"/>
  <c r="K316" i="20" s="1"/>
  <c r="H315" i="20"/>
  <c r="K315" i="20" s="1"/>
  <c r="H314" i="20"/>
  <c r="K314" i="20" s="1"/>
  <c r="K313" i="20"/>
  <c r="H313" i="20"/>
  <c r="H312" i="20"/>
  <c r="K312" i="20" s="1"/>
  <c r="H311" i="20"/>
  <c r="K311" i="20" s="1"/>
  <c r="K310" i="20"/>
  <c r="H310" i="20"/>
  <c r="H309" i="20"/>
  <c r="K309" i="20" s="1"/>
  <c r="H308" i="20"/>
  <c r="K308" i="20" s="1"/>
  <c r="H307" i="20"/>
  <c r="K307" i="20" s="1"/>
  <c r="H306" i="20"/>
  <c r="K306" i="20" s="1"/>
  <c r="H305" i="20"/>
  <c r="K305" i="20" s="1"/>
  <c r="H304" i="20"/>
  <c r="K304" i="20" s="1"/>
  <c r="H303" i="20"/>
  <c r="K303" i="20" s="1"/>
  <c r="H302" i="20"/>
  <c r="K302" i="20" s="1"/>
  <c r="H301" i="20"/>
  <c r="K301" i="20" s="1"/>
  <c r="H300" i="20"/>
  <c r="K300" i="20" s="1"/>
  <c r="H299" i="20"/>
  <c r="K299" i="20" s="1"/>
  <c r="K298" i="20"/>
  <c r="H298" i="20"/>
  <c r="H297" i="20"/>
  <c r="K297" i="20" s="1"/>
  <c r="H296" i="20"/>
  <c r="K296" i="20" s="1"/>
  <c r="H295" i="20"/>
  <c r="K295" i="20" s="1"/>
  <c r="H294" i="20"/>
  <c r="K294" i="20" s="1"/>
  <c r="H293" i="20"/>
  <c r="K293" i="20" s="1"/>
  <c r="H292" i="20"/>
  <c r="K292" i="20" s="1"/>
  <c r="H291" i="20"/>
  <c r="K291" i="20" s="1"/>
  <c r="H290" i="20"/>
  <c r="K290" i="20" s="1"/>
  <c r="H289" i="20"/>
  <c r="K289" i="20" s="1"/>
  <c r="H288" i="20"/>
  <c r="K288" i="20" s="1"/>
  <c r="H287" i="20"/>
  <c r="K287" i="20" s="1"/>
  <c r="H286" i="20"/>
  <c r="K286" i="20" s="1"/>
  <c r="H285" i="20"/>
  <c r="K285" i="20" s="1"/>
  <c r="H284" i="20"/>
  <c r="K284" i="20" s="1"/>
  <c r="H283" i="20"/>
  <c r="K283" i="20" s="1"/>
  <c r="H282" i="20"/>
  <c r="K282" i="20" s="1"/>
  <c r="H281" i="20"/>
  <c r="K281" i="20" s="1"/>
  <c r="H280" i="20"/>
  <c r="K280" i="20" s="1"/>
  <c r="H279" i="20"/>
  <c r="K279" i="20" s="1"/>
  <c r="H278" i="20"/>
  <c r="K278" i="20" s="1"/>
  <c r="H277" i="20"/>
  <c r="K277" i="20" s="1"/>
  <c r="H276" i="20"/>
  <c r="K276" i="20" s="1"/>
  <c r="H275" i="20"/>
  <c r="K275" i="20" s="1"/>
  <c r="H274" i="20"/>
  <c r="K274" i="20" s="1"/>
  <c r="K273" i="20"/>
  <c r="H273" i="20"/>
  <c r="H272" i="20"/>
  <c r="K272" i="20" s="1"/>
  <c r="H271" i="20"/>
  <c r="K271" i="20" s="1"/>
  <c r="H270" i="20"/>
  <c r="K270" i="20" s="1"/>
  <c r="H269" i="20"/>
  <c r="K269" i="20" s="1"/>
  <c r="H268" i="20"/>
  <c r="K268" i="20" s="1"/>
  <c r="H267" i="20"/>
  <c r="K267" i="20" s="1"/>
  <c r="K266" i="20"/>
  <c r="H266" i="20"/>
  <c r="H265" i="20"/>
  <c r="K265" i="20" s="1"/>
  <c r="H264" i="20"/>
  <c r="K264" i="20" s="1"/>
  <c r="H263" i="20"/>
  <c r="K263" i="20" s="1"/>
  <c r="H262" i="20"/>
  <c r="K262" i="20" s="1"/>
  <c r="H261" i="20"/>
  <c r="K261" i="20" s="1"/>
  <c r="H260" i="20"/>
  <c r="K260" i="20" s="1"/>
  <c r="H259" i="20"/>
  <c r="K259" i="20" s="1"/>
  <c r="H258" i="20"/>
  <c r="K258" i="20" s="1"/>
  <c r="H257" i="20"/>
  <c r="K257" i="20" s="1"/>
  <c r="H256" i="20"/>
  <c r="K256" i="20" s="1"/>
  <c r="H255" i="20"/>
  <c r="K255" i="20" s="1"/>
  <c r="H254" i="20"/>
  <c r="K254" i="20" s="1"/>
  <c r="H253" i="20"/>
  <c r="K253" i="20" s="1"/>
  <c r="H252" i="20"/>
  <c r="K252" i="20" s="1"/>
  <c r="H251" i="20"/>
  <c r="K251" i="20" s="1"/>
  <c r="H250" i="20"/>
  <c r="K250" i="20" s="1"/>
  <c r="H249" i="20"/>
  <c r="K249" i="20" s="1"/>
  <c r="H248" i="20"/>
  <c r="K248" i="20" s="1"/>
  <c r="H247" i="20"/>
  <c r="K247" i="20" s="1"/>
  <c r="H246" i="20"/>
  <c r="K246" i="20" s="1"/>
  <c r="H245" i="20"/>
  <c r="K245" i="20" s="1"/>
  <c r="H244" i="20"/>
  <c r="K244" i="20" s="1"/>
  <c r="H243" i="20"/>
  <c r="K243" i="20" s="1"/>
  <c r="H242" i="20"/>
  <c r="K242" i="20" s="1"/>
  <c r="H241" i="20"/>
  <c r="K241" i="20" s="1"/>
  <c r="H240" i="20"/>
  <c r="K240" i="20" s="1"/>
  <c r="H239" i="20"/>
  <c r="K239" i="20" s="1"/>
  <c r="H238" i="20"/>
  <c r="K238" i="20" s="1"/>
  <c r="H237" i="20"/>
  <c r="K237" i="20" s="1"/>
  <c r="H236" i="20"/>
  <c r="K236" i="20" s="1"/>
  <c r="H235" i="20"/>
  <c r="K235" i="20" s="1"/>
  <c r="H234" i="20"/>
  <c r="K234" i="20" s="1"/>
  <c r="H233" i="20"/>
  <c r="K233" i="20" s="1"/>
  <c r="H232" i="20"/>
  <c r="K232" i="20" s="1"/>
  <c r="H231" i="20"/>
  <c r="K231" i="20" s="1"/>
  <c r="H230" i="20"/>
  <c r="K230" i="20" s="1"/>
  <c r="H229" i="20"/>
  <c r="K229" i="20" s="1"/>
  <c r="H228" i="20"/>
  <c r="K228" i="20" s="1"/>
  <c r="K227" i="20"/>
  <c r="H227" i="20"/>
  <c r="H226" i="20"/>
  <c r="K226" i="20" s="1"/>
  <c r="H225" i="20"/>
  <c r="K225" i="20" s="1"/>
  <c r="H224" i="20"/>
  <c r="K224" i="20" s="1"/>
  <c r="H223" i="20"/>
  <c r="K223" i="20" s="1"/>
  <c r="H222" i="20"/>
  <c r="K222" i="20" s="1"/>
  <c r="H221" i="20"/>
  <c r="K221" i="20" s="1"/>
  <c r="H220" i="20"/>
  <c r="K220" i="20" s="1"/>
  <c r="H219" i="20"/>
  <c r="K219" i="20" s="1"/>
  <c r="H218" i="20"/>
  <c r="K218" i="20" s="1"/>
  <c r="H217" i="20"/>
  <c r="K217" i="20" s="1"/>
  <c r="H216" i="20"/>
  <c r="K216" i="20" s="1"/>
  <c r="H215" i="20"/>
  <c r="K215" i="20" s="1"/>
  <c r="H214" i="20"/>
  <c r="K214" i="20" s="1"/>
  <c r="H213" i="20"/>
  <c r="K213" i="20" s="1"/>
  <c r="H212" i="20"/>
  <c r="K212" i="20" s="1"/>
  <c r="H211" i="20"/>
  <c r="K211" i="20" s="1"/>
  <c r="H210" i="20"/>
  <c r="K210" i="20" s="1"/>
  <c r="H209" i="20"/>
  <c r="K209" i="20" s="1"/>
  <c r="H208" i="20"/>
  <c r="K208" i="20" s="1"/>
  <c r="H207" i="20"/>
  <c r="K207" i="20" s="1"/>
  <c r="H206" i="20"/>
  <c r="K206" i="20" s="1"/>
  <c r="H205" i="20"/>
  <c r="K205" i="20" s="1"/>
  <c r="H204" i="20"/>
  <c r="K204" i="20" s="1"/>
  <c r="H203" i="20"/>
  <c r="K203" i="20" s="1"/>
  <c r="H202" i="20"/>
  <c r="K202" i="20" s="1"/>
  <c r="H201" i="20"/>
  <c r="K201" i="20" s="1"/>
  <c r="H200" i="20"/>
  <c r="K200" i="20" s="1"/>
  <c r="H199" i="20"/>
  <c r="K199" i="20" s="1"/>
  <c r="H198" i="20"/>
  <c r="K198" i="20" s="1"/>
  <c r="H197" i="20"/>
  <c r="K197" i="20" s="1"/>
  <c r="H196" i="20"/>
  <c r="K196" i="20" s="1"/>
  <c r="H195" i="20"/>
  <c r="K195" i="20" s="1"/>
  <c r="H194" i="20"/>
  <c r="K194" i="20" s="1"/>
  <c r="H193" i="20"/>
  <c r="K193" i="20" s="1"/>
  <c r="H192" i="20"/>
  <c r="K192" i="20" s="1"/>
  <c r="H191" i="20"/>
  <c r="K191" i="20" s="1"/>
  <c r="H190" i="20"/>
  <c r="K190" i="20" s="1"/>
  <c r="H189" i="20"/>
  <c r="K189" i="20" s="1"/>
  <c r="H188" i="20"/>
  <c r="K188" i="20" s="1"/>
  <c r="H187" i="20"/>
  <c r="K187" i="20" s="1"/>
  <c r="H186" i="20"/>
  <c r="K186" i="20" s="1"/>
  <c r="H185" i="20"/>
  <c r="K185" i="20" s="1"/>
  <c r="H184" i="20"/>
  <c r="K184" i="20" s="1"/>
  <c r="H183" i="20"/>
  <c r="K183" i="20" s="1"/>
  <c r="H182" i="20"/>
  <c r="K182" i="20" s="1"/>
  <c r="H181" i="20"/>
  <c r="K181" i="20" s="1"/>
  <c r="H180" i="20"/>
  <c r="K180" i="20" s="1"/>
  <c r="H179" i="20"/>
  <c r="K179" i="20" s="1"/>
  <c r="H178" i="20"/>
  <c r="K178" i="20" s="1"/>
  <c r="H177" i="20"/>
  <c r="K177" i="20" s="1"/>
  <c r="H176" i="20"/>
  <c r="K176" i="20" s="1"/>
  <c r="H175" i="20"/>
  <c r="K175" i="20" s="1"/>
  <c r="H174" i="20"/>
  <c r="K174" i="20" s="1"/>
  <c r="H173" i="20"/>
  <c r="K173" i="20" s="1"/>
  <c r="H172" i="20"/>
  <c r="K172" i="20" s="1"/>
  <c r="H171" i="20"/>
  <c r="K171" i="20" s="1"/>
  <c r="H170" i="20"/>
  <c r="K170" i="20" s="1"/>
  <c r="H169" i="20"/>
  <c r="K169" i="20" s="1"/>
  <c r="H168" i="20"/>
  <c r="K168" i="20" s="1"/>
  <c r="H167" i="20"/>
  <c r="K167" i="20" s="1"/>
  <c r="H166" i="20"/>
  <c r="K166" i="20" s="1"/>
  <c r="H165" i="20"/>
  <c r="K165" i="20" s="1"/>
  <c r="H164" i="20"/>
  <c r="K164" i="20" s="1"/>
  <c r="H163" i="20"/>
  <c r="K163" i="20" s="1"/>
  <c r="H162" i="20"/>
  <c r="K162" i="20" s="1"/>
  <c r="H161" i="20"/>
  <c r="K161" i="20" s="1"/>
  <c r="H160" i="20"/>
  <c r="K160" i="20" s="1"/>
  <c r="H159" i="20"/>
  <c r="K159" i="20" s="1"/>
  <c r="H158" i="20"/>
  <c r="K158" i="20" s="1"/>
  <c r="H157" i="20"/>
  <c r="K157" i="20" s="1"/>
  <c r="H156" i="20"/>
  <c r="K156" i="20" s="1"/>
  <c r="H155" i="20"/>
  <c r="K155" i="20" s="1"/>
  <c r="H154" i="20"/>
  <c r="K154" i="20" s="1"/>
  <c r="H153" i="20"/>
  <c r="K153" i="20" s="1"/>
  <c r="H152" i="20"/>
  <c r="K152" i="20" s="1"/>
  <c r="H151" i="20"/>
  <c r="K151" i="20" s="1"/>
  <c r="H150" i="20"/>
  <c r="K150" i="20" s="1"/>
  <c r="H149" i="20"/>
  <c r="K149" i="20" s="1"/>
  <c r="H148" i="20"/>
  <c r="K148" i="20" s="1"/>
  <c r="H147" i="20"/>
  <c r="K147" i="20" s="1"/>
  <c r="K146" i="20"/>
  <c r="H146" i="20"/>
  <c r="K145" i="20"/>
  <c r="H145" i="20"/>
  <c r="H144" i="20"/>
  <c r="K144" i="20" s="1"/>
  <c r="H143" i="20"/>
  <c r="K143" i="20" s="1"/>
  <c r="H142" i="20"/>
  <c r="K142" i="20" s="1"/>
  <c r="H141" i="20"/>
  <c r="K141" i="20" s="1"/>
  <c r="K140" i="20"/>
  <c r="H140" i="20"/>
  <c r="H139" i="20"/>
  <c r="K139" i="20" s="1"/>
  <c r="H138" i="20"/>
  <c r="K138" i="20" s="1"/>
  <c r="H137" i="20"/>
  <c r="K137" i="20" s="1"/>
  <c r="H136" i="20"/>
  <c r="K136" i="20" s="1"/>
  <c r="H135" i="20"/>
  <c r="K135" i="20" s="1"/>
  <c r="H134" i="20"/>
  <c r="K134" i="20" s="1"/>
  <c r="H133" i="20"/>
  <c r="K133" i="20" s="1"/>
  <c r="H132" i="20"/>
  <c r="K132" i="20" s="1"/>
  <c r="H131" i="20"/>
  <c r="K131" i="20" s="1"/>
  <c r="H130" i="20"/>
  <c r="K130" i="20" s="1"/>
  <c r="H129" i="20"/>
  <c r="K129" i="20" s="1"/>
  <c r="H128" i="20"/>
  <c r="K128" i="20" s="1"/>
  <c r="H127" i="20"/>
  <c r="K127" i="20" s="1"/>
  <c r="H126" i="20"/>
  <c r="K126" i="20" s="1"/>
  <c r="H125" i="20"/>
  <c r="K125" i="20" s="1"/>
  <c r="H124" i="20"/>
  <c r="K124" i="20" s="1"/>
  <c r="H123" i="20"/>
  <c r="K123" i="20" s="1"/>
  <c r="H122" i="20"/>
  <c r="K122" i="20" s="1"/>
  <c r="H121" i="20"/>
  <c r="K121" i="20" s="1"/>
  <c r="H120" i="20"/>
  <c r="K120" i="20" s="1"/>
  <c r="H119" i="20"/>
  <c r="K119" i="20" s="1"/>
  <c r="H118" i="20"/>
  <c r="K118" i="20" s="1"/>
  <c r="H117" i="20"/>
  <c r="K117" i="20" s="1"/>
  <c r="H116" i="20"/>
  <c r="K116" i="20" s="1"/>
  <c r="H115" i="20"/>
  <c r="K115" i="20" s="1"/>
  <c r="H114" i="20"/>
  <c r="K114" i="20" s="1"/>
  <c r="H113" i="20"/>
  <c r="K113" i="20" s="1"/>
  <c r="H112" i="20"/>
  <c r="K112" i="20" s="1"/>
  <c r="H111" i="20"/>
  <c r="K111" i="20" s="1"/>
  <c r="H110" i="20"/>
  <c r="K110" i="20" s="1"/>
  <c r="H109" i="20"/>
  <c r="K109" i="20" s="1"/>
  <c r="H108" i="20"/>
  <c r="K108" i="20" s="1"/>
  <c r="H107" i="20"/>
  <c r="K107" i="20" s="1"/>
  <c r="H106" i="20"/>
  <c r="K106" i="20" s="1"/>
  <c r="H105" i="20"/>
  <c r="K105" i="20" s="1"/>
  <c r="H104" i="20"/>
  <c r="K104" i="20" s="1"/>
  <c r="H103" i="20"/>
  <c r="K103" i="20" s="1"/>
  <c r="H102" i="20"/>
  <c r="K102" i="20" s="1"/>
  <c r="H101" i="20"/>
  <c r="K101" i="20" s="1"/>
  <c r="H100" i="20"/>
  <c r="K100" i="20" s="1"/>
  <c r="H99" i="20"/>
  <c r="K99" i="20" s="1"/>
  <c r="H98" i="20"/>
  <c r="K98" i="20" s="1"/>
  <c r="H97" i="20"/>
  <c r="K97" i="20" s="1"/>
  <c r="H96" i="20"/>
  <c r="K96" i="20" s="1"/>
  <c r="H95" i="20"/>
  <c r="K95" i="20" s="1"/>
  <c r="H94" i="20"/>
  <c r="K94" i="20" s="1"/>
  <c r="H93" i="20"/>
  <c r="K93" i="20" s="1"/>
  <c r="H92" i="20"/>
  <c r="K92" i="20" s="1"/>
  <c r="H91" i="20"/>
  <c r="K91" i="20" s="1"/>
  <c r="H90" i="20"/>
  <c r="K90" i="20" s="1"/>
  <c r="H89" i="20"/>
  <c r="K89" i="20" s="1"/>
  <c r="H88" i="20"/>
  <c r="K88" i="20" s="1"/>
  <c r="H87" i="20"/>
  <c r="K87" i="20" s="1"/>
  <c r="H86" i="20"/>
  <c r="K86" i="20" s="1"/>
  <c r="H85" i="20"/>
  <c r="K85" i="20" s="1"/>
  <c r="H84" i="20"/>
  <c r="K84" i="20" s="1"/>
  <c r="K83" i="20"/>
  <c r="H83" i="20"/>
  <c r="H82" i="20"/>
  <c r="K82" i="20" s="1"/>
  <c r="H81" i="20"/>
  <c r="K81" i="20" s="1"/>
  <c r="H80" i="20"/>
  <c r="K80" i="20" s="1"/>
  <c r="H79" i="20"/>
  <c r="K79" i="20" s="1"/>
  <c r="H78" i="20"/>
  <c r="K78" i="20" s="1"/>
  <c r="H77" i="20"/>
  <c r="K77" i="20" s="1"/>
  <c r="H76" i="20"/>
  <c r="K76" i="20" s="1"/>
  <c r="H75" i="20"/>
  <c r="K75" i="20" s="1"/>
  <c r="H74" i="20"/>
  <c r="K74" i="20" s="1"/>
  <c r="H73" i="20"/>
  <c r="K73" i="20" s="1"/>
  <c r="H72" i="20"/>
  <c r="K72" i="20" s="1"/>
  <c r="H71" i="20"/>
  <c r="K71" i="20" s="1"/>
  <c r="H70" i="20"/>
  <c r="K70" i="20" s="1"/>
  <c r="H69" i="20"/>
  <c r="K69" i="20" s="1"/>
  <c r="H68" i="20"/>
  <c r="K68" i="20" s="1"/>
  <c r="H67" i="20"/>
  <c r="K67" i="20" s="1"/>
  <c r="H66" i="20"/>
  <c r="K66" i="20" s="1"/>
  <c r="H65" i="20"/>
  <c r="K65" i="20" s="1"/>
  <c r="H64" i="20"/>
  <c r="K64" i="20" s="1"/>
  <c r="H63" i="20"/>
  <c r="K63" i="20" s="1"/>
  <c r="H62" i="20"/>
  <c r="K62" i="20" s="1"/>
  <c r="H61" i="20"/>
  <c r="K61" i="20" s="1"/>
  <c r="H60" i="20"/>
  <c r="K60" i="20" s="1"/>
  <c r="H59" i="20"/>
  <c r="K59" i="20" s="1"/>
  <c r="H58" i="20"/>
  <c r="K58" i="20" s="1"/>
  <c r="H57" i="20"/>
  <c r="K57" i="20" s="1"/>
  <c r="H56" i="20"/>
  <c r="K56" i="20" s="1"/>
  <c r="H55" i="20"/>
  <c r="K55" i="20" s="1"/>
  <c r="H54" i="20"/>
  <c r="K54" i="20" s="1"/>
  <c r="H53" i="20"/>
  <c r="K53" i="20" s="1"/>
  <c r="H52" i="20"/>
  <c r="K52" i="20" s="1"/>
  <c r="K51" i="20"/>
  <c r="H51" i="20"/>
  <c r="H50" i="20"/>
  <c r="K50" i="20" s="1"/>
  <c r="H49" i="20"/>
  <c r="K49" i="20" s="1"/>
  <c r="H48" i="20"/>
  <c r="K48" i="20" s="1"/>
  <c r="H47" i="20"/>
  <c r="K47" i="20" s="1"/>
  <c r="H46" i="20"/>
  <c r="K46" i="20" s="1"/>
  <c r="H45" i="20"/>
  <c r="K45" i="20" s="1"/>
  <c r="H44" i="20"/>
  <c r="K44" i="20" s="1"/>
  <c r="H43" i="20"/>
  <c r="K43" i="20" s="1"/>
  <c r="H42" i="20"/>
  <c r="K42" i="20" s="1"/>
  <c r="H41" i="20"/>
  <c r="K41" i="20" s="1"/>
  <c r="H40" i="20"/>
  <c r="K40" i="20" s="1"/>
  <c r="H39" i="20"/>
  <c r="K39" i="20" s="1"/>
  <c r="H38" i="20"/>
  <c r="K38" i="20" s="1"/>
  <c r="H37" i="20"/>
  <c r="K37" i="20" s="1"/>
  <c r="H36" i="20"/>
  <c r="K36" i="20" s="1"/>
  <c r="H35" i="20"/>
  <c r="K35" i="20" s="1"/>
  <c r="H34" i="20"/>
  <c r="K34" i="20" s="1"/>
  <c r="H33" i="20"/>
  <c r="K33" i="20" s="1"/>
  <c r="H32" i="20"/>
  <c r="K32" i="20" s="1"/>
  <c r="H31" i="20"/>
  <c r="K31" i="20" s="1"/>
  <c r="K30" i="20"/>
  <c r="H30" i="20"/>
  <c r="H29" i="20"/>
  <c r="K29" i="20" s="1"/>
  <c r="H28" i="20"/>
  <c r="K28" i="20" s="1"/>
  <c r="H27" i="20"/>
  <c r="K27" i="20" s="1"/>
  <c r="H26" i="20"/>
  <c r="K26" i="20" s="1"/>
  <c r="H25" i="20"/>
  <c r="K25" i="20" s="1"/>
  <c r="H24" i="20"/>
  <c r="K24" i="20" s="1"/>
  <c r="H23" i="20"/>
  <c r="K23" i="20" s="1"/>
  <c r="H22" i="20"/>
  <c r="K22" i="20" s="1"/>
  <c r="H21" i="20"/>
  <c r="K21" i="20" s="1"/>
  <c r="H20" i="20"/>
  <c r="K20" i="20" s="1"/>
  <c r="H19" i="20"/>
  <c r="K19" i="20" s="1"/>
  <c r="D18" i="20"/>
  <c r="D3" i="20"/>
  <c r="D18" i="19"/>
  <c r="C14" i="20" l="1"/>
  <c r="C14" i="19"/>
  <c r="C15" i="19"/>
  <c r="C15" i="20"/>
  <c r="E3" i="20"/>
  <c r="E3" i="19"/>
  <c r="D14" i="20" l="1"/>
  <c r="D15" i="20"/>
  <c r="D14" i="19"/>
  <c r="D15" i="19"/>
  <c r="D9" i="11"/>
  <c r="D9" i="1"/>
  <c r="E15" i="20" l="1"/>
  <c r="E14" i="20"/>
  <c r="E15" i="19"/>
  <c r="E14" i="19"/>
  <c r="E5" i="11"/>
  <c r="D5" i="11"/>
  <c r="E6" i="11"/>
  <c r="D6" i="1"/>
  <c r="D6" i="11"/>
  <c r="D5" i="1"/>
  <c r="K20" i="1" l="1"/>
  <c r="K60" i="1"/>
  <c r="K68" i="1"/>
  <c r="K84" i="1"/>
  <c r="K124" i="1"/>
  <c r="K132" i="1"/>
  <c r="K148" i="1"/>
  <c r="K188" i="1"/>
  <c r="K196" i="1"/>
  <c r="K212" i="1"/>
  <c r="K252" i="1"/>
  <c r="K260" i="1"/>
  <c r="K276" i="1"/>
  <c r="K324" i="1"/>
  <c r="K340" i="1"/>
  <c r="K404" i="1"/>
  <c r="K468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3" i="1"/>
  <c r="K254" i="1"/>
  <c r="K255" i="1"/>
  <c r="K256" i="1"/>
  <c r="K257" i="1"/>
  <c r="K258" i="1"/>
  <c r="K259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10" i="1"/>
  <c r="A2" i="1" l="1"/>
  <c r="C6" i="11" l="1"/>
  <c r="C5" i="1"/>
  <c r="C6" i="1"/>
  <c r="C5" i="11"/>
  <c r="E5" i="1" l="1"/>
  <c r="E6" i="1"/>
</calcChain>
</file>

<file path=xl/sharedStrings.xml><?xml version="1.0" encoding="utf-8"?>
<sst xmlns="http://schemas.openxmlformats.org/spreadsheetml/2006/main" count="23059" uniqueCount="576">
  <si>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</si>
  <si>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</si>
  <si>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</si>
  <si>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</si>
  <si>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</si>
  <si>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</si>
  <si>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</si>
  <si>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</si>
  <si>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</si>
  <si>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</si>
  <si>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</si>
  <si>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</si>
  <si>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</si>
  <si>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</si>
  <si>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</si>
  <si>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</si>
  <si>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</si>
  <si>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</si>
  <si>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</si>
  <si>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</si>
  <si>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</si>
  <si>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</si>
  <si>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</si>
  <si>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</si>
  <si>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</si>
  <si>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</si>
  <si>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</si>
  <si>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</si>
  <si>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</si>
  <si>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</si>
  <si>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</si>
  <si>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</si>
  <si>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</si>
  <si>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</si>
  <si>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</si>
  <si>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</si>
  <si>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</si>
  <si>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</si>
  <si>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</si>
  <si>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</si>
  <si>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</si>
  <si>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</si>
  <si>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</si>
  <si>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</si>
  <si>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</si>
  <si>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</si>
  <si>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</si>
  <si>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</si>
  <si>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</si>
  <si>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</si>
  <si>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</si>
  <si>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</si>
  <si>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</si>
  <si>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</si>
  <si>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</si>
  <si>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</si>
  <si>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</si>
  <si>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</si>
  <si>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</si>
  <si>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</si>
  <si>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</si>
  <si>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</si>
  <si>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</si>
  <si>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</si>
  <si>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</si>
  <si>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</si>
  <si>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</si>
  <si>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</si>
  <si>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</si>
  <si>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</si>
  <si>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</si>
  <si>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</si>
  <si>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</si>
  <si>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</si>
  <si>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</si>
  <si>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</si>
  <si>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</si>
  <si>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</si>
  <si>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</si>
  <si>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</si>
  <si>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</si>
  <si>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</si>
  <si>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</si>
  <si>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</si>
  <si>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</si>
  <si>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</si>
  <si>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</si>
  <si>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</si>
  <si>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</si>
  <si>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</si>
  <si>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</si>
  <si>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</si>
  <si>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</si>
  <si>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</si>
  <si>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</si>
  <si>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</si>
  <si>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</si>
  <si>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</si>
  <si>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</si>
  <si>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</si>
  <si>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</si>
  <si>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</si>
  <si>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</si>
  <si>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</si>
  <si>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</si>
  <si>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</si>
  <si>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</si>
  <si>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</si>
  <si>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</si>
  <si>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</si>
  <si>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</si>
  <si>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</si>
  <si>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</si>
  <si>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</si>
  <si>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</si>
  <si>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</si>
  <si>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</si>
  <si>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</si>
  <si>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</si>
  <si>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</si>
  <si>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</si>
  <si>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</si>
  <si>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</si>
  <si>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</si>
  <si>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</si>
  <si>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</si>
  <si>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</si>
  <si>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</si>
  <si>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</si>
  <si>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</si>
  <si>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</si>
  <si>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</si>
  <si>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</si>
  <si>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</si>
  <si>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</si>
  <si>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</si>
  <si>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</si>
  <si>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</si>
  <si>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</si>
  <si>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</si>
  <si>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</si>
  <si>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</si>
  <si>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</si>
  <si>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</si>
  <si>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</si>
  <si>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</si>
  <si>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</si>
  <si>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</si>
  <si>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</si>
  <si>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</si>
  <si>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</si>
  <si>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</si>
  <si>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</si>
  <si>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</si>
  <si>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</si>
  <si>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</si>
  <si>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</si>
  <si>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</si>
  <si>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</si>
  <si>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</si>
  <si>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</si>
  <si>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</si>
  <si>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</si>
  <si>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</si>
  <si>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</si>
  <si>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</si>
  <si>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</si>
  <si>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</si>
  <si>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</si>
  <si>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</si>
  <si>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</si>
  <si>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</si>
  <si>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</si>
  <si>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</si>
  <si>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</si>
  <si>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</si>
  <si>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</si>
  <si>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</si>
  <si>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</si>
  <si>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</si>
  <si>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</si>
  <si>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</si>
  <si>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</si>
  <si>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</si>
  <si>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</si>
  <si>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</si>
  <si>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</si>
  <si>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</si>
  <si>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</si>
  <si>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</si>
  <si>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</si>
  <si>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</si>
  <si>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</si>
  <si>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</si>
  <si>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</si>
  <si>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</si>
  <si>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</si>
  <si>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</si>
  <si>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</si>
  <si>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</si>
  <si>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</si>
  <si>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</si>
  <si>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</si>
  <si>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</si>
  <si>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</si>
  <si>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</si>
  <si>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</si>
  <si>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</si>
  <si>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</si>
  <si>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</si>
  <si>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</si>
  <si>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</si>
  <si>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</si>
  <si>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</si>
  <si>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</si>
  <si>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</si>
  <si>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</si>
  <si>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</si>
  <si>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</si>
  <si>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</si>
  <si>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</si>
  <si>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</si>
  <si>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</si>
  <si>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</si>
  <si>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</si>
  <si>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</si>
  <si>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</si>
  <si>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</si>
  <si>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</si>
  <si>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</si>
  <si>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</si>
  <si>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</si>
  <si>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</si>
  <si>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</si>
  <si>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</si>
  <si>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</si>
  <si>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</si>
  <si>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</si>
  <si>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</si>
  <si>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</si>
  <si>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</si>
  <si>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</si>
  <si>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</si>
  <si>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</si>
  <si>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</si>
  <si>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</si>
  <si>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</si>
  <si>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</si>
  <si>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</si>
  <si>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</si>
  <si>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</si>
  <si>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</si>
  <si>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</si>
  <si>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</si>
  <si>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</si>
  <si>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</si>
  <si>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</si>
  <si>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</si>
  <si>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</si>
  <si>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</si>
  <si>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</si>
  <si>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</si>
  <si>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</si>
  <si>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</si>
  <si>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</si>
  <si>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</si>
  <si>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</si>
  <si>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</si>
  <si>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</si>
  <si>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</si>
  <si>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</si>
  <si>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</si>
  <si>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</si>
  <si>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</si>
  <si>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</si>
  <si>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</si>
  <si>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</si>
  <si>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</si>
  <si>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</si>
  <si>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</si>
  <si>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</si>
  <si>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</si>
  <si>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</si>
  <si>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</si>
  <si>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</si>
  <si>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</si>
  <si>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</si>
  <si>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</si>
  <si>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</si>
  <si>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</si>
  <si>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</si>
  <si>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</si>
  <si>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</si>
  <si>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</si>
  <si>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</si>
  <si>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</si>
  <si>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</si>
  <si>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</si>
  <si>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</si>
  <si>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</si>
  <si>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</si>
  <si>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</si>
  <si>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</si>
  <si>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</si>
  <si>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</si>
  <si>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</si>
  <si>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</si>
  <si>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</si>
  <si>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</si>
  <si>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</si>
  <si>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</si>
  <si>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</si>
  <si>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</si>
  <si>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</si>
  <si>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</si>
  <si>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</si>
  <si>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</si>
  <si>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</si>
  <si>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</si>
  <si>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</si>
  <si>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</si>
  <si>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</si>
  <si>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</si>
  <si>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</si>
  <si>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</si>
  <si>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</si>
  <si>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</si>
  <si>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</si>
  <si>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</si>
  <si>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</si>
  <si>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</si>
  <si>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</si>
  <si>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</si>
  <si>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</si>
  <si>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</si>
  <si>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</si>
  <si>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</si>
  <si>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</si>
  <si>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</si>
  <si>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</si>
  <si>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</si>
  <si>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</si>
  <si>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</si>
  <si>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</si>
  <si>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</si>
  <si>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</si>
  <si>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</si>
  <si>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</si>
  <si>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</si>
  <si>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</si>
  <si>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</si>
  <si>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</si>
  <si>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</si>
  <si>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</si>
  <si>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</si>
  <si>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</si>
  <si>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</si>
  <si>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</si>
  <si>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</si>
  <si>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</si>
  <si>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</si>
  <si>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</si>
  <si>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</si>
  <si>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</si>
  <si>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</si>
  <si>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</si>
  <si>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</si>
  <si>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</si>
  <si>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</si>
  <si>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</si>
  <si>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</si>
  <si>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</si>
  <si>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</si>
  <si>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</si>
  <si>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</si>
  <si>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</si>
  <si>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</si>
  <si>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</si>
  <si>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</si>
  <si>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</si>
  <si>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</si>
  <si>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</si>
  <si>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</si>
  <si>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</si>
  <si>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</si>
  <si>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</si>
  <si>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</si>
  <si>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</si>
  <si>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</si>
  <si>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</si>
  <si>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</si>
  <si>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</si>
  <si>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</si>
  <si>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</si>
  <si>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</si>
  <si>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</si>
  <si>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</si>
  <si>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</si>
  <si>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</si>
  <si>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</si>
  <si>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</si>
  <si>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</si>
  <si>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</si>
  <si>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</si>
  <si>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</si>
  <si>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</si>
  <si>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</si>
  <si>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</si>
  <si>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</si>
  <si>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</si>
  <si>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</si>
  <si>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</si>
  <si>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</si>
  <si>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</si>
  <si>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</si>
  <si>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</si>
  <si>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</si>
  <si>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</si>
  <si>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</si>
  <si>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</si>
  <si>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</si>
  <si>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</si>
  <si>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</si>
  <si>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</si>
  <si>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</si>
  <si>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</si>
  <si>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</si>
  <si>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</si>
  <si>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</si>
  <si>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</si>
  <si>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</si>
  <si>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</si>
  <si>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</si>
  <si>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</si>
  <si>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</si>
  <si>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</si>
  <si>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</si>
  <si>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</si>
  <si>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</si>
  <si>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</si>
  <si>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</si>
  <si>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</si>
  <si>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</si>
  <si>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</si>
  <si>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</si>
  <si>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</si>
  <si>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</si>
  <si>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</si>
  <si>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</si>
  <si>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</si>
  <si>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</si>
  <si>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</si>
  <si>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</si>
  <si>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</si>
  <si>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</si>
  <si>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</si>
  <si>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</si>
  <si>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</si>
  <si>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</si>
  <si>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</si>
  <si>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</si>
  <si>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</si>
  <si>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</si>
  <si>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</si>
  <si>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</si>
  <si>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</si>
  <si>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</si>
  <si>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</si>
  <si>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</si>
  <si>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</si>
  <si>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</si>
  <si>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</si>
  <si>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</si>
  <si>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</si>
  <si>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</si>
  <si>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</si>
  <si>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</si>
  <si>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</si>
  <si>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</si>
  <si>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</si>
  <si>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</si>
  <si>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</si>
  <si>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</si>
  <si>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</si>
  <si>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</si>
  <si>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</si>
  <si>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</si>
  <si>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</si>
  <si>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</si>
  <si>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</si>
  <si>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</si>
  <si>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</si>
  <si>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</si>
  <si>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</si>
  <si>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</si>
  <si>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</si>
  <si>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</si>
  <si>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</si>
  <si>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</si>
  <si>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</si>
  <si>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</si>
  <si>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</si>
  <si>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</si>
  <si>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</si>
  <si>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</si>
  <si>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</si>
  <si>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SERVICE RESPONSIBILITY</t>
  </si>
  <si>
    <t>Full Service Cities</t>
  </si>
  <si>
    <t>b-Full Service except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</si>
  <si>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</si>
  <si>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</si>
  <si>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</si>
  <si>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</si>
  <si>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</si>
  <si>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</si>
  <si>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</si>
  <si>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</si>
  <si>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</si>
  <si>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</si>
  <si>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</si>
  <si>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</si>
  <si>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</si>
  <si>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</si>
  <si>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</si>
  <si>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</si>
  <si>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a</t>
  </si>
  <si>
    <t>b</t>
  </si>
  <si>
    <t>d</t>
  </si>
  <si>
    <t>e</t>
  </si>
  <si>
    <t>f</t>
  </si>
  <si>
    <t>c</t>
  </si>
  <si>
    <t>DUMP IN RAW DATA HERE and in GRV (Gen Revenues)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</si>
  <si>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</si>
  <si>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</si>
  <si>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</si>
  <si>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x</t>
  </si>
  <si>
    <t>Grover Beach</t>
  </si>
  <si>
    <t>Menifee</t>
  </si>
  <si>
    <t>Wildomar</t>
  </si>
  <si>
    <t>a-Full Service / $ responsibility</t>
  </si>
  <si>
    <t>b-Full Service except Parks</t>
  </si>
  <si>
    <t>d-Parks by city, fire &amp; library by others</t>
  </si>
  <si>
    <t>c-Fire by city, library &amp; parks by others</t>
  </si>
  <si>
    <t>e-Parks &amp; library by city, fire by others</t>
  </si>
  <si>
    <t>f-Fire, library &amp; parks by others</t>
  </si>
  <si>
    <t>a-Full Service / $ responsibility OUTLIER</t>
  </si>
  <si>
    <t>d-Parks by city, fire &amp; library by others OUTLIER</t>
  </si>
  <si>
    <t>x-Full Service except Police and Library</t>
  </si>
  <si>
    <t>d-Library by city, fire &amp; parks by others</t>
  </si>
  <si>
    <t>x-County</t>
  </si>
  <si>
    <t>x-Police,Fire by others; Library not provided in city.</t>
  </si>
  <si>
    <t>NA</t>
  </si>
  <si>
    <t>Jurupa Valley</t>
  </si>
  <si>
    <t>Eastvale</t>
  </si>
  <si>
    <t>Angels Camp</t>
  </si>
  <si>
    <t>2016-17</t>
  </si>
  <si>
    <t>2017-18</t>
  </si>
  <si>
    <t>2018-19</t>
  </si>
  <si>
    <t>Operating Spending</t>
  </si>
  <si>
    <t>Spending Net 
of Functional Revenues</t>
  </si>
  <si>
    <t>Percent of General Revenues</t>
  </si>
  <si>
    <t>Percent of Total Spending</t>
  </si>
  <si>
    <t xml:space="preserve"> (Operating Expenditures net of 
Functional Revenues per resident) </t>
  </si>
  <si>
    <t>Source: CaliforniaCityFinance.com from State Controller and Dept of Finance data.</t>
  </si>
  <si>
    <t>Total Spending Per Resident</t>
  </si>
  <si>
    <t xml:space="preserve">Fire Current Operating Expenditures - California Cities. </t>
  </si>
  <si>
    <t>Sworn Firefighters Per Thousand Residents</t>
  </si>
  <si>
    <t xml:space="preserve">Fire and EMS Current Operating Expenditures - California Cities. </t>
  </si>
  <si>
    <t xml:space="preserve">EMS Current Operating Expenditures - California Cities. </t>
  </si>
  <si>
    <t/>
  </si>
  <si>
    <t>Fire and EMS Net* Operating Expenditures as a Percentage of General Revenues - California Cities</t>
  </si>
  <si>
    <t>Fire and EMS Expenditures - California Cities - 2018-19</t>
  </si>
  <si>
    <t>Fire and EMS Operating Expenditures as a Percentage of Total Operating Expenditures</t>
  </si>
  <si>
    <t>Fire and EMS Spending from general purpose revenues per resident - California Cities</t>
  </si>
  <si>
    <t>Fire and EMS Operating Expenditures Per Resident - California Cities</t>
  </si>
  <si>
    <t>Fire and EMS Net Expenditures - California Cities: Net Total Spending in Excess of Functional Revenues (e.g. fees for service, grants,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</si>
</sst>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164" fontId="0" fillId="2" borderId="0" xfId="1" applyNumberFormat="1" applyFont="1" applyFill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right" wrapText="1"/>
    </xf>
    <xf numFmtId="164" fontId="6" fillId="2" borderId="0" xfId="1" applyNumberFormat="1" applyFont="1" applyFill="1" applyBorder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0" fontId="11" fillId="3" borderId="0" xfId="0" applyFont="1" applyFill="1"/>
    <xf numFmtId="164" fontId="0" fillId="3" borderId="0" xfId="1" applyNumberFormat="1" applyFont="1" applyFill="1"/>
    <xf numFmtId="9" fontId="8" fillId="2" borderId="7" xfId="2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0" fontId="11" fillId="3" borderId="0" xfId="0" applyFont="1" applyFill="1" applyAlignment="1"/>
    <xf numFmtId="164" fontId="1" fillId="2" borderId="0" xfId="1" applyNumberFormat="1" applyFont="1" applyFill="1" applyAlignment="1"/>
    <xf numFmtId="0" fontId="0" fillId="2" borderId="0" xfId="0" applyFill="1" applyAlignment="1"/>
    <xf numFmtId="0" fontId="12" fillId="3" borderId="0" xfId="0" applyFont="1" applyFill="1" applyAlignment="1"/>
    <xf numFmtId="0" fontId="7" fillId="2" borderId="0" xfId="0" applyFont="1" applyFill="1" applyAlignment="1"/>
    <xf numFmtId="0" fontId="0" fillId="2" borderId="6" xfId="0" applyFill="1" applyBorder="1" applyAlignment="1"/>
    <xf numFmtId="9" fontId="0" fillId="2" borderId="0" xfId="2" applyFont="1" applyFill="1" applyAlignment="1"/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0" xfId="0" applyFont="1" applyFill="1" applyAlignment="1"/>
    <xf numFmtId="9" fontId="0" fillId="2" borderId="0" xfId="2" quotePrefix="1" applyFont="1" applyFill="1" applyAlignment="1"/>
    <xf numFmtId="0" fontId="0" fillId="0" borderId="0" xfId="0" applyFill="1"/>
    <xf numFmtId="164" fontId="4" fillId="0" borderId="3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165" fontId="4" fillId="2" borderId="3" xfId="2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vertical="center"/>
    </xf>
    <xf numFmtId="0" fontId="0" fillId="0" borderId="0" xfId="0" applyFill="1" applyAlignment="1"/>
    <xf numFmtId="9" fontId="1" fillId="2" borderId="6" xfId="2" applyFont="1" applyFill="1" applyBorder="1" applyAlignment="1"/>
    <xf numFmtId="9" fontId="1" fillId="2" borderId="0" xfId="2" applyFont="1" applyFill="1" applyAlignment="1"/>
    <xf numFmtId="9" fontId="1" fillId="2" borderId="0" xfId="2" quotePrefix="1" applyFont="1" applyFill="1" applyAlignment="1"/>
    <xf numFmtId="164" fontId="1" fillId="3" borderId="0" xfId="1" applyNumberFormat="1" applyFont="1" applyFill="1" applyAlignment="1"/>
    <xf numFmtId="164" fontId="5" fillId="2" borderId="3" xfId="1" applyNumberFormat="1" applyFont="1" applyFill="1" applyBorder="1" applyAlignment="1">
      <alignment horizontal="center"/>
    </xf>
    <xf numFmtId="164" fontId="3" fillId="2" borderId="0" xfId="1" applyNumberFormat="1" applyFont="1" applyFill="1" applyBorder="1"/>
    <xf numFmtId="164" fontId="0" fillId="2" borderId="0" xfId="1" applyNumberFormat="1" applyFont="1" applyFill="1" applyAlignment="1"/>
    <xf numFmtId="0" fontId="13" fillId="0" borderId="0" xfId="0" applyFont="1" applyFill="1" applyAlignment="1"/>
    <xf numFmtId="0" fontId="5" fillId="4" borderId="3" xfId="0" applyFont="1" applyFill="1" applyBorder="1" applyAlignment="1">
      <alignment horizontal="center" wrapText="1"/>
    </xf>
    <xf numFmtId="0" fontId="4" fillId="0" borderId="10" xfId="0" applyFont="1" applyFill="1" applyBorder="1" applyAlignment="1"/>
    <xf numFmtId="0" fontId="1" fillId="4" borderId="0" xfId="0" applyFont="1" applyFill="1" applyBorder="1"/>
    <xf numFmtId="0" fontId="4" fillId="4" borderId="10" xfId="0" applyFont="1" applyFill="1" applyBorder="1" applyAlignment="1"/>
    <xf numFmtId="164" fontId="5" fillId="4" borderId="3" xfId="1" applyNumberFormat="1" applyFont="1" applyFill="1" applyBorder="1" applyAlignment="1">
      <alignment horizontal="center"/>
    </xf>
    <xf numFmtId="3" fontId="4" fillId="4" borderId="10" xfId="0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164" fontId="0" fillId="3" borderId="0" xfId="1" applyNumberFormat="1" applyFont="1" applyFill="1" applyAlignment="1"/>
    <xf numFmtId="0" fontId="7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/>
    <xf numFmtId="0" fontId="13" fillId="0" borderId="0" xfId="0" applyFont="1"/>
    <xf numFmtId="0" fontId="1" fillId="4" borderId="0" xfId="0" applyFont="1" applyFill="1"/>
    <xf numFmtId="0" fontId="8" fillId="4" borderId="0" xfId="0" applyFont="1" applyFill="1"/>
    <xf numFmtId="0" fontId="1" fillId="0" borderId="0" xfId="0" applyFont="1"/>
    <xf numFmtId="0" fontId="15" fillId="4" borderId="0" xfId="0" applyFont="1" applyFill="1"/>
    <xf numFmtId="0" fontId="8" fillId="2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165" fontId="4" fillId="4" borderId="10" xfId="2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164" fontId="7" fillId="2" borderId="0" xfId="1" applyNumberFormat="1" applyFont="1" applyFill="1" applyAlignment="1"/>
    <xf numFmtId="164" fontId="0" fillId="6" borderId="0" xfId="1" applyNumberFormat="1" applyFont="1" applyFill="1"/>
    <xf numFmtId="0" fontId="1" fillId="5" borderId="0" xfId="0" applyFont="1" applyFill="1" applyBorder="1"/>
    <xf numFmtId="164" fontId="0" fillId="6" borderId="0" xfId="1" applyNumberFormat="1" applyFont="1" applyFill="1" applyAlignment="1"/>
    <xf numFmtId="164" fontId="1" fillId="2" borderId="0" xfId="1" applyNumberFormat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43" fontId="4" fillId="4" borderId="10" xfId="1" applyNumberFormat="1" applyFont="1" applyFill="1" applyBorder="1" applyAlignment="1">
      <alignment horizontal="left" indent="1"/>
    </xf>
    <xf numFmtId="43" fontId="4" fillId="2" borderId="0" xfId="0" applyNumberFormat="1" applyFont="1" applyFill="1" applyBorder="1" applyAlignment="1">
      <alignment horizontal="left" indent="1"/>
    </xf>
    <xf numFmtId="0" fontId="0" fillId="6" borderId="0" xfId="0" applyFill="1"/>
    <xf numFmtId="0" fontId="18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164" fontId="5" fillId="2" borderId="8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164" fontId="6" fillId="2" borderId="8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16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/>
    </xf>
  </cellXfs>
  <cellStyles count="4">
    <cellStyle name="Comma" xfId="1" builtinId="3"/>
    <cellStyle name="Comma 2" xfId="3" xr:uid="{CAF3EDFD-6124-4C9D-B72F-847F2CF27D8D}"/>
    <cellStyle name="Normal" xfId="0" builtinId="0"/>
    <cellStyle name="Percent" xfId="2" builtinId="5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re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p"/>
      <sheetName val="ExpTotal"/>
      <sheetName val="ExpNet"/>
      <sheetName val="GRV"/>
      <sheetName val="POP"/>
      <sheetName val="PerCap"/>
      <sheetName val="NetPerCap"/>
      <sheetName val="TotalPerGRV"/>
      <sheetName val="NetPerGRV"/>
    </sheetNames>
    <sheetDataSet>
      <sheetData sheetId="0">
        <row r="19">
          <cell r="A19" t="str">
            <v>Alameda</v>
          </cell>
        </row>
      </sheetData>
      <sheetData sheetId="1">
        <row r="19">
          <cell r="A19" t="str">
            <v>Alameda</v>
          </cell>
        </row>
      </sheetData>
      <sheetData sheetId="2">
        <row r="19">
          <cell r="A19" t="str">
            <v>Alameda</v>
          </cell>
        </row>
      </sheetData>
      <sheetData sheetId="3"/>
      <sheetData sheetId="4">
        <row r="14">
          <cell r="P14">
            <v>30186852</v>
          </cell>
        </row>
        <row r="19">
          <cell r="T19">
            <v>74683</v>
          </cell>
        </row>
        <row r="20">
          <cell r="T20">
            <v>16884</v>
          </cell>
        </row>
        <row r="21">
          <cell r="T21">
            <v>107178</v>
          </cell>
        </row>
        <row r="22">
          <cell r="T22">
            <v>47922</v>
          </cell>
        </row>
        <row r="23">
          <cell r="T23">
            <v>10087</v>
          </cell>
        </row>
        <row r="24">
          <cell r="T24">
            <v>215636</v>
          </cell>
        </row>
        <row r="25">
          <cell r="T25">
            <v>150878</v>
          </cell>
        </row>
        <row r="26">
          <cell r="T26">
            <v>84409</v>
          </cell>
        </row>
        <row r="27">
          <cell r="T27">
            <v>44035</v>
          </cell>
        </row>
        <row r="28">
          <cell r="T28">
            <v>425068</v>
          </cell>
        </row>
        <row r="29">
          <cell r="T29">
            <v>11165</v>
          </cell>
        </row>
        <row r="30">
          <cell r="T30">
            <v>70097</v>
          </cell>
        </row>
        <row r="31">
          <cell r="T31">
            <v>82472</v>
          </cell>
        </row>
        <row r="32">
          <cell r="T32">
            <v>73977</v>
          </cell>
        </row>
        <row r="33">
          <cell r="T33">
            <v>209</v>
          </cell>
        </row>
        <row r="34">
          <cell r="T34">
            <v>7716</v>
          </cell>
        </row>
        <row r="35">
          <cell r="T35">
            <v>4319</v>
          </cell>
        </row>
        <row r="36">
          <cell r="T36">
            <v>1032</v>
          </cell>
        </row>
        <row r="37">
          <cell r="T37">
            <v>2681</v>
          </cell>
        </row>
        <row r="38">
          <cell r="T38">
            <v>1777</v>
          </cell>
        </row>
        <row r="39">
          <cell r="T39">
            <v>87713</v>
          </cell>
        </row>
        <row r="40">
          <cell r="T40">
            <v>6417</v>
          </cell>
        </row>
        <row r="41">
          <cell r="T41">
            <v>14639</v>
          </cell>
        </row>
        <row r="42">
          <cell r="T42">
            <v>26287</v>
          </cell>
        </row>
        <row r="43">
          <cell r="T43">
            <v>3575</v>
          </cell>
        </row>
        <row r="44">
          <cell r="T44">
            <v>5900</v>
          </cell>
        </row>
        <row r="45">
          <cell r="T45">
            <v>5287</v>
          </cell>
        </row>
        <row r="46">
          <cell r="T46">
            <v>100957</v>
          </cell>
        </row>
        <row r="47">
          <cell r="T47">
            <v>51908</v>
          </cell>
        </row>
        <row r="48">
          <cell r="T48">
            <v>10864</v>
          </cell>
        </row>
        <row r="49">
          <cell r="T49">
            <v>124599</v>
          </cell>
        </row>
        <row r="50">
          <cell r="T50">
            <v>43043</v>
          </cell>
        </row>
        <row r="51">
          <cell r="T51">
            <v>23440</v>
          </cell>
        </row>
        <row r="52">
          <cell r="T52">
            <v>24480</v>
          </cell>
        </row>
        <row r="53">
          <cell r="T53">
            <v>24087</v>
          </cell>
        </row>
        <row r="54">
          <cell r="T54">
            <v>36348</v>
          </cell>
        </row>
        <row r="55">
          <cell r="T55">
            <v>16204</v>
          </cell>
        </row>
        <row r="56">
          <cell r="T56">
            <v>34468</v>
          </cell>
        </row>
        <row r="57">
          <cell r="T57">
            <v>17669</v>
          </cell>
        </row>
        <row r="58">
          <cell r="T58">
            <v>19383</v>
          </cell>
        </row>
        <row r="59">
          <cell r="T59">
            <v>63771</v>
          </cell>
        </row>
        <row r="60">
          <cell r="T60">
            <v>33547</v>
          </cell>
        </row>
        <row r="61">
          <cell r="T61">
            <v>104513</v>
          </cell>
        </row>
        <row r="62">
          <cell r="T62">
            <v>31808</v>
          </cell>
        </row>
        <row r="63">
          <cell r="T63">
            <v>63176</v>
          </cell>
        </row>
        <row r="64">
          <cell r="T64">
            <v>65860</v>
          </cell>
        </row>
        <row r="65">
          <cell r="T65">
            <v>7680</v>
          </cell>
        </row>
        <row r="66">
          <cell r="T66">
            <v>10373</v>
          </cell>
        </row>
        <row r="67">
          <cell r="T67">
            <v>23896</v>
          </cell>
        </row>
        <row r="68">
          <cell r="T68">
            <v>95128</v>
          </cell>
        </row>
        <row r="69">
          <cell r="T69">
            <v>19109</v>
          </cell>
        </row>
        <row r="70">
          <cell r="T70">
            <v>6807</v>
          </cell>
        </row>
        <row r="71">
          <cell r="T71">
            <v>5671</v>
          </cell>
        </row>
        <row r="72">
          <cell r="T72">
            <v>495913</v>
          </cell>
        </row>
        <row r="73">
          <cell r="T73">
            <v>7836</v>
          </cell>
        </row>
        <row r="74">
          <cell r="T74">
            <v>14064</v>
          </cell>
        </row>
        <row r="75">
          <cell r="T75">
            <v>11427</v>
          </cell>
        </row>
        <row r="76">
          <cell r="T76">
            <v>9870</v>
          </cell>
        </row>
        <row r="77">
          <cell r="T77">
            <v>10930</v>
          </cell>
        </row>
        <row r="78">
          <cell r="T78">
            <v>13555</v>
          </cell>
        </row>
        <row r="79">
          <cell r="T79">
            <v>25723</v>
          </cell>
        </row>
        <row r="80">
          <cell r="T80">
            <v>4060</v>
          </cell>
        </row>
        <row r="81">
          <cell r="T81">
            <v>25417</v>
          </cell>
        </row>
        <row r="82">
          <cell r="T82">
            <v>23301</v>
          </cell>
        </row>
        <row r="83">
          <cell r="T83">
            <v>7420</v>
          </cell>
        </row>
        <row r="84">
          <cell r="T84">
            <v>6486</v>
          </cell>
        </row>
        <row r="85">
          <cell r="T85">
            <v>17610</v>
          </cell>
        </row>
        <row r="86">
          <cell r="T86">
            <v>1169</v>
          </cell>
        </row>
        <row r="87">
          <cell r="T87">
            <v>26002</v>
          </cell>
        </row>
        <row r="88">
          <cell r="T88">
            <v>1441</v>
          </cell>
        </row>
        <row r="89">
          <cell r="T89">
            <v>11351</v>
          </cell>
        </row>
        <row r="90">
          <cell r="T90">
            <v>3279</v>
          </cell>
        </row>
        <row r="91">
          <cell r="T91">
            <v>311</v>
          </cell>
        </row>
        <row r="92">
          <cell r="T92">
            <v>26948</v>
          </cell>
        </row>
        <row r="93">
          <cell r="T93">
            <v>39337</v>
          </cell>
        </row>
        <row r="94">
          <cell r="T94">
            <v>8108</v>
          </cell>
        </row>
        <row r="95">
          <cell r="T95">
            <v>44259</v>
          </cell>
        </row>
        <row r="96">
          <cell r="T96">
            <v>6515</v>
          </cell>
        </row>
        <row r="97">
          <cell r="T97">
            <v>12970</v>
          </cell>
        </row>
        <row r="98">
          <cell r="T98">
            <v>2427</v>
          </cell>
        </row>
        <row r="99">
          <cell r="T99">
            <v>3536</v>
          </cell>
        </row>
        <row r="100">
          <cell r="T100">
            <v>16675</v>
          </cell>
        </row>
        <row r="101">
          <cell r="T101">
            <v>333719</v>
          </cell>
        </row>
        <row r="102">
          <cell r="T102">
            <v>14828</v>
          </cell>
        </row>
        <row r="103">
          <cell r="T103">
            <v>53972</v>
          </cell>
        </row>
        <row r="104">
          <cell r="T104">
            <v>1140</v>
          </cell>
        </row>
        <row r="105">
          <cell r="T105">
            <v>13559</v>
          </cell>
        </row>
        <row r="106">
          <cell r="T106">
            <v>28353</v>
          </cell>
        </row>
        <row r="107">
          <cell r="T107">
            <v>15812</v>
          </cell>
        </row>
        <row r="108">
          <cell r="T108">
            <v>9117</v>
          </cell>
        </row>
        <row r="109">
          <cell r="T109">
            <v>13631</v>
          </cell>
        </row>
        <row r="110">
          <cell r="T110">
            <v>25434</v>
          </cell>
        </row>
        <row r="111">
          <cell r="T111">
            <v>15871</v>
          </cell>
        </row>
        <row r="112">
          <cell r="T112">
            <v>25893</v>
          </cell>
        </row>
        <row r="113">
          <cell r="T113">
            <v>52687</v>
          </cell>
        </row>
        <row r="114">
          <cell r="T114">
            <v>24818</v>
          </cell>
        </row>
        <row r="115">
          <cell r="T115">
            <v>14390</v>
          </cell>
        </row>
        <row r="116">
          <cell r="T116">
            <v>5146</v>
          </cell>
        </row>
        <row r="117">
          <cell r="T117">
            <v>17402</v>
          </cell>
        </row>
        <row r="118">
          <cell r="T118">
            <v>23337</v>
          </cell>
        </row>
        <row r="119">
          <cell r="T119">
            <v>89171</v>
          </cell>
        </row>
        <row r="120">
          <cell r="T120">
            <v>56547</v>
          </cell>
        </row>
        <row r="121">
          <cell r="T121">
            <v>17551</v>
          </cell>
        </row>
        <row r="122">
          <cell r="T122">
            <v>3540</v>
          </cell>
        </row>
        <row r="123">
          <cell r="T123">
            <v>48932</v>
          </cell>
        </row>
        <row r="124">
          <cell r="T124">
            <v>81445</v>
          </cell>
        </row>
        <row r="125">
          <cell r="T125">
            <v>38759</v>
          </cell>
        </row>
        <row r="126">
          <cell r="T126">
            <v>46786</v>
          </cell>
        </row>
        <row r="127">
          <cell r="T127">
            <v>77194</v>
          </cell>
        </row>
        <row r="128">
          <cell r="T128">
            <v>36090</v>
          </cell>
        </row>
        <row r="129">
          <cell r="T129">
            <v>953</v>
          </cell>
        </row>
        <row r="130">
          <cell r="T130">
            <v>108082</v>
          </cell>
        </row>
        <row r="131">
          <cell r="T131">
            <v>23735</v>
          </cell>
        </row>
        <row r="132">
          <cell r="T132">
            <v>98159</v>
          </cell>
        </row>
        <row r="133">
          <cell r="T133">
            <v>54855</v>
          </cell>
        </row>
        <row r="134">
          <cell r="T134">
            <v>37780</v>
          </cell>
        </row>
        <row r="135">
          <cell r="T135">
            <v>13550</v>
          </cell>
        </row>
        <row r="136">
          <cell r="T136">
            <v>99431</v>
          </cell>
        </row>
        <row r="137">
          <cell r="T137">
            <v>49541</v>
          </cell>
        </row>
        <row r="138">
          <cell r="T138">
            <v>25880</v>
          </cell>
        </row>
        <row r="139">
          <cell r="T139">
            <v>40657</v>
          </cell>
        </row>
        <row r="140">
          <cell r="T140">
            <v>60407</v>
          </cell>
        </row>
        <row r="141">
          <cell r="T141">
            <v>113469</v>
          </cell>
        </row>
        <row r="142">
          <cell r="T142">
            <v>23090</v>
          </cell>
        </row>
        <row r="143">
          <cell r="T143">
            <v>126308</v>
          </cell>
        </row>
        <row r="144">
          <cell r="T144">
            <v>16999</v>
          </cell>
        </row>
        <row r="145">
          <cell r="T145">
            <v>61810</v>
          </cell>
        </row>
        <row r="146">
          <cell r="T146">
            <v>207303</v>
          </cell>
        </row>
        <row r="147">
          <cell r="T147">
            <v>52474</v>
          </cell>
        </row>
        <row r="148">
          <cell r="T148">
            <v>15885</v>
          </cell>
        </row>
        <row r="149">
          <cell r="T149">
            <v>89979</v>
          </cell>
        </row>
        <row r="150">
          <cell r="T150">
            <v>19491</v>
          </cell>
        </row>
        <row r="151">
          <cell r="T151">
            <v>2013</v>
          </cell>
        </row>
        <row r="152">
          <cell r="T152">
            <v>64617</v>
          </cell>
        </row>
        <row r="153">
          <cell r="T153">
            <v>797</v>
          </cell>
        </row>
        <row r="154">
          <cell r="T154">
            <v>118868</v>
          </cell>
        </row>
        <row r="155">
          <cell r="T155">
            <v>1727</v>
          </cell>
        </row>
        <row r="156">
          <cell r="T156">
            <v>21218</v>
          </cell>
        </row>
        <row r="157">
          <cell r="T157">
            <v>6151</v>
          </cell>
        </row>
        <row r="158">
          <cell r="T158">
            <v>49939</v>
          </cell>
        </row>
        <row r="159">
          <cell r="T159">
            <v>43269</v>
          </cell>
        </row>
        <row r="160">
          <cell r="T160">
            <v>33981</v>
          </cell>
        </row>
        <row r="161">
          <cell r="T161">
            <v>83508</v>
          </cell>
        </row>
        <row r="162">
          <cell r="T162">
            <v>145074</v>
          </cell>
        </row>
        <row r="163">
          <cell r="T163">
            <v>33593</v>
          </cell>
        </row>
        <row r="164">
          <cell r="T164">
            <v>20989</v>
          </cell>
        </row>
        <row r="165">
          <cell r="T165">
            <v>492682</v>
          </cell>
        </row>
        <row r="166">
          <cell r="T166">
            <v>4065585</v>
          </cell>
        </row>
        <row r="167">
          <cell r="T167">
            <v>73174</v>
          </cell>
        </row>
        <row r="168">
          <cell r="T168">
            <v>13712</v>
          </cell>
        </row>
        <row r="169">
          <cell r="T169">
            <v>36718</v>
          </cell>
        </row>
        <row r="170">
          <cell r="T170">
            <v>29984</v>
          </cell>
        </row>
        <row r="171">
          <cell r="T171">
            <v>39531</v>
          </cell>
        </row>
        <row r="172">
          <cell r="T172">
            <v>65667</v>
          </cell>
        </row>
        <row r="173">
          <cell r="T173">
            <v>64874</v>
          </cell>
        </row>
        <row r="174">
          <cell r="T174">
            <v>109567</v>
          </cell>
        </row>
        <row r="175">
          <cell r="T175">
            <v>151346</v>
          </cell>
        </row>
        <row r="176">
          <cell r="T176">
            <v>14046</v>
          </cell>
        </row>
        <row r="177">
          <cell r="T177">
            <v>57874</v>
          </cell>
        </row>
        <row r="178">
          <cell r="T178">
            <v>150185</v>
          </cell>
        </row>
        <row r="179">
          <cell r="T179">
            <v>66899</v>
          </cell>
        </row>
        <row r="180">
          <cell r="T180">
            <v>163408</v>
          </cell>
        </row>
        <row r="181">
          <cell r="T181">
            <v>42800</v>
          </cell>
        </row>
        <row r="182">
          <cell r="T182">
            <v>67646</v>
          </cell>
        </row>
        <row r="183">
          <cell r="T183">
            <v>1969</v>
          </cell>
        </row>
        <row r="184">
          <cell r="T184">
            <v>8149</v>
          </cell>
        </row>
        <row r="185">
          <cell r="T185">
            <v>57594</v>
          </cell>
        </row>
        <row r="186">
          <cell r="T186">
            <v>36878</v>
          </cell>
        </row>
        <row r="187">
          <cell r="T187">
            <v>25292</v>
          </cell>
        </row>
        <row r="188">
          <cell r="T188">
            <v>42829</v>
          </cell>
        </row>
        <row r="189">
          <cell r="T189">
            <v>13393</v>
          </cell>
        </row>
        <row r="190">
          <cell r="T190">
            <v>177150</v>
          </cell>
        </row>
        <row r="191">
          <cell r="T191">
            <v>17784</v>
          </cell>
        </row>
        <row r="192">
          <cell r="T192">
            <v>92494</v>
          </cell>
        </row>
        <row r="193">
          <cell r="T193">
            <v>11083</v>
          </cell>
        </row>
        <row r="194">
          <cell r="T194">
            <v>11430</v>
          </cell>
        </row>
        <row r="195">
          <cell r="T195">
            <v>22615</v>
          </cell>
        </row>
        <row r="196">
          <cell r="T196">
            <v>102770</v>
          </cell>
        </row>
        <row r="197">
          <cell r="T197">
            <v>25832</v>
          </cell>
        </row>
        <row r="198">
          <cell r="T198">
            <v>35747</v>
          </cell>
        </row>
        <row r="199">
          <cell r="T199">
            <v>149111</v>
          </cell>
        </row>
        <row r="200">
          <cell r="T200">
            <v>95</v>
          </cell>
        </row>
        <row r="201">
          <cell r="T201">
            <v>32486</v>
          </cell>
        </row>
        <row r="202">
          <cell r="T202">
            <v>112648</v>
          </cell>
        </row>
        <row r="203">
          <cell r="T203">
            <v>37580</v>
          </cell>
        </row>
        <row r="204">
          <cell r="T204">
            <v>8858</v>
          </cell>
        </row>
        <row r="205">
          <cell r="T205">
            <v>86788</v>
          </cell>
        </row>
        <row r="206">
          <cell r="T206">
            <v>19051</v>
          </cell>
        </row>
        <row r="207">
          <cell r="T207">
            <v>57318</v>
          </cell>
        </row>
        <row r="208">
          <cell r="T208">
            <v>2158</v>
          </cell>
        </row>
        <row r="209">
          <cell r="T209">
            <v>9739</v>
          </cell>
        </row>
        <row r="210">
          <cell r="T210">
            <v>7434</v>
          </cell>
        </row>
        <row r="211">
          <cell r="T211">
            <v>12255</v>
          </cell>
        </row>
        <row r="212">
          <cell r="T212">
            <v>14006</v>
          </cell>
        </row>
        <row r="213">
          <cell r="T213">
            <v>52921</v>
          </cell>
        </row>
        <row r="214">
          <cell r="T214">
            <v>2401</v>
          </cell>
        </row>
        <row r="215">
          <cell r="T215">
            <v>12644</v>
          </cell>
        </row>
        <row r="216">
          <cell r="T216">
            <v>58363</v>
          </cell>
        </row>
        <row r="217">
          <cell r="T217">
            <v>7532</v>
          </cell>
        </row>
        <row r="218">
          <cell r="T218">
            <v>8941</v>
          </cell>
        </row>
        <row r="219">
          <cell r="T219">
            <v>6868</v>
          </cell>
        </row>
        <row r="220">
          <cell r="T220">
            <v>492</v>
          </cell>
        </row>
        <row r="221">
          <cell r="T221">
            <v>15711</v>
          </cell>
        </row>
        <row r="222">
          <cell r="T222">
            <v>5080</v>
          </cell>
        </row>
        <row r="223">
          <cell r="T223">
            <v>27369</v>
          </cell>
        </row>
        <row r="224">
          <cell r="T224">
            <v>5010</v>
          </cell>
        </row>
        <row r="225">
          <cell r="T225">
            <v>5203</v>
          </cell>
        </row>
        <row r="226">
          <cell r="T226">
            <v>13940</v>
          </cell>
        </row>
        <row r="227">
          <cell r="T227">
            <v>36198</v>
          </cell>
        </row>
        <row r="228">
          <cell r="T228">
            <v>80542</v>
          </cell>
        </row>
        <row r="229">
          <cell r="T229">
            <v>2782</v>
          </cell>
        </row>
        <row r="230">
          <cell r="T230">
            <v>7254</v>
          </cell>
        </row>
        <row r="231">
          <cell r="T231">
            <v>4037</v>
          </cell>
        </row>
        <row r="232">
          <cell r="T232">
            <v>1632</v>
          </cell>
        </row>
        <row r="233">
          <cell r="T233">
            <v>9025</v>
          </cell>
        </row>
        <row r="234">
          <cell r="T234">
            <v>17547</v>
          </cell>
        </row>
        <row r="235">
          <cell r="T235">
            <v>12024</v>
          </cell>
        </row>
        <row r="236">
          <cell r="T236">
            <v>19265</v>
          </cell>
        </row>
        <row r="237">
          <cell r="T237">
            <v>29244</v>
          </cell>
        </row>
        <row r="238">
          <cell r="T238">
            <v>15536</v>
          </cell>
        </row>
        <row r="239">
          <cell r="T239">
            <v>152597</v>
          </cell>
        </row>
        <row r="240">
          <cell r="T240">
            <v>312</v>
          </cell>
        </row>
        <row r="241">
          <cell r="T241">
            <v>34240</v>
          </cell>
        </row>
        <row r="242">
          <cell r="T242">
            <v>28050</v>
          </cell>
        </row>
        <row r="243">
          <cell r="T243">
            <v>16503</v>
          </cell>
        </row>
        <row r="244">
          <cell r="T244">
            <v>5331</v>
          </cell>
        </row>
        <row r="245">
          <cell r="T245">
            <v>77831</v>
          </cell>
        </row>
        <row r="246">
          <cell r="T246">
            <v>5960</v>
          </cell>
        </row>
        <row r="247">
          <cell r="T247">
            <v>3263</v>
          </cell>
        </row>
        <row r="248">
          <cell r="T248">
            <v>12817</v>
          </cell>
        </row>
        <row r="249">
          <cell r="T249">
            <v>3043</v>
          </cell>
        </row>
        <row r="250">
          <cell r="T250">
            <v>16241</v>
          </cell>
        </row>
        <row r="251">
          <cell r="T251">
            <v>45683</v>
          </cell>
        </row>
        <row r="252">
          <cell r="T252">
            <v>348467</v>
          </cell>
        </row>
        <row r="253">
          <cell r="T253">
            <v>40176</v>
          </cell>
        </row>
        <row r="254">
          <cell r="T254">
            <v>83385</v>
          </cell>
        </row>
        <row r="255">
          <cell r="T255">
            <v>116479</v>
          </cell>
        </row>
        <row r="256">
          <cell r="T256">
            <v>49647</v>
          </cell>
        </row>
        <row r="257">
          <cell r="T257">
            <v>37082</v>
          </cell>
        </row>
        <row r="258">
          <cell r="T258">
            <v>58309</v>
          </cell>
        </row>
        <row r="259">
          <cell r="T259">
            <v>137624</v>
          </cell>
        </row>
        <row r="260">
          <cell r="T260">
            <v>174715</v>
          </cell>
        </row>
        <row r="261">
          <cell r="T261">
            <v>202480</v>
          </cell>
        </row>
        <row r="262">
          <cell r="T262">
            <v>212793</v>
          </cell>
        </row>
        <row r="263">
          <cell r="T263">
            <v>62822</v>
          </cell>
        </row>
        <row r="264">
          <cell r="T264">
            <v>16205</v>
          </cell>
        </row>
        <row r="265">
          <cell r="T265">
            <v>25208</v>
          </cell>
        </row>
        <row r="266">
          <cell r="T266">
            <v>33434</v>
          </cell>
        </row>
        <row r="267">
          <cell r="T267">
            <v>67201</v>
          </cell>
        </row>
        <row r="268">
          <cell r="T268">
            <v>18477</v>
          </cell>
        </row>
        <row r="269">
          <cell r="T269">
            <v>78344</v>
          </cell>
        </row>
        <row r="270">
          <cell r="T270">
            <v>12217</v>
          </cell>
        </row>
        <row r="271">
          <cell r="T271">
            <v>100242</v>
          </cell>
        </row>
        <row r="272">
          <cell r="T272">
            <v>86252</v>
          </cell>
        </row>
        <row r="273">
          <cell r="T273">
            <v>141634</v>
          </cell>
        </row>
        <row r="274">
          <cell r="T274">
            <v>51932</v>
          </cell>
        </row>
        <row r="275">
          <cell r="T275">
            <v>49704</v>
          </cell>
        </row>
        <row r="276">
          <cell r="T276">
            <v>68316</v>
          </cell>
        </row>
        <row r="277">
          <cell r="T277">
            <v>36870</v>
          </cell>
        </row>
        <row r="278">
          <cell r="T278">
            <v>355662</v>
          </cell>
        </row>
        <row r="279">
          <cell r="T279">
            <v>25913</v>
          </cell>
        </row>
        <row r="280">
          <cell r="T280">
            <v>39480</v>
          </cell>
        </row>
        <row r="281">
          <cell r="T281">
            <v>74825</v>
          </cell>
        </row>
        <row r="282">
          <cell r="T282">
            <v>6276</v>
          </cell>
        </row>
        <row r="283">
          <cell r="T283">
            <v>93284</v>
          </cell>
        </row>
        <row r="284">
          <cell r="T284">
            <v>68399</v>
          </cell>
        </row>
        <row r="285">
          <cell r="T285">
            <v>13432</v>
          </cell>
        </row>
        <row r="286">
          <cell r="T286">
            <v>1878</v>
          </cell>
        </row>
        <row r="287">
          <cell r="T287">
            <v>40060</v>
          </cell>
        </row>
        <row r="288">
          <cell r="T288">
            <v>6677</v>
          </cell>
        </row>
        <row r="289">
          <cell r="T289">
            <v>54754</v>
          </cell>
        </row>
        <row r="290">
          <cell r="T290">
            <v>112343</v>
          </cell>
        </row>
        <row r="291">
          <cell r="T291">
            <v>2016</v>
          </cell>
        </row>
        <row r="292">
          <cell r="T292">
            <v>28457</v>
          </cell>
        </row>
        <row r="293">
          <cell r="T293">
            <v>32403</v>
          </cell>
        </row>
        <row r="294">
          <cell r="T294">
            <v>21329</v>
          </cell>
        </row>
        <row r="295">
          <cell r="T295">
            <v>7498</v>
          </cell>
        </row>
        <row r="296">
          <cell r="T296">
            <v>11128</v>
          </cell>
        </row>
        <row r="297">
          <cell r="T297">
            <v>52447</v>
          </cell>
        </row>
        <row r="298">
          <cell r="T298">
            <v>41000</v>
          </cell>
        </row>
        <row r="299">
          <cell r="T299">
            <v>148597</v>
          </cell>
        </row>
        <row r="300">
          <cell r="T300">
            <v>26552</v>
          </cell>
        </row>
        <row r="301">
          <cell r="T301"/>
        </row>
        <row r="302">
          <cell r="T302">
            <v>74361</v>
          </cell>
        </row>
        <row r="303">
          <cell r="T303">
            <v>5093</v>
          </cell>
        </row>
        <row r="304">
          <cell r="T304">
            <v>82230</v>
          </cell>
        </row>
        <row r="305">
          <cell r="T305"/>
        </row>
        <row r="306">
          <cell r="T306">
            <v>43778</v>
          </cell>
        </row>
        <row r="307">
          <cell r="T307">
            <v>50267</v>
          </cell>
        </row>
        <row r="308">
          <cell r="T308">
            <v>67705</v>
          </cell>
        </row>
        <row r="309">
          <cell r="T309">
            <v>186301</v>
          </cell>
        </row>
        <row r="310">
          <cell r="T310">
            <v>100714</v>
          </cell>
        </row>
        <row r="311">
          <cell r="T311">
            <v>27160</v>
          </cell>
        </row>
        <row r="312">
          <cell r="T312">
            <v>51509</v>
          </cell>
        </row>
        <row r="313">
          <cell r="T313">
            <v>47601</v>
          </cell>
        </row>
        <row r="314">
          <cell r="T314">
            <v>54323</v>
          </cell>
        </row>
        <row r="315">
          <cell r="T315">
            <v>17180</v>
          </cell>
        </row>
        <row r="316">
          <cell r="T316">
            <v>300430</v>
          </cell>
        </row>
        <row r="317">
          <cell r="T317">
            <v>36477</v>
          </cell>
        </row>
        <row r="318">
          <cell r="T318">
            <v>102604</v>
          </cell>
        </row>
        <row r="319">
          <cell r="T319">
            <v>31321</v>
          </cell>
        </row>
        <row r="320">
          <cell r="T320">
            <v>87565</v>
          </cell>
        </row>
        <row r="321">
          <cell r="T321">
            <v>141430</v>
          </cell>
        </row>
        <row r="322">
          <cell r="T322">
            <v>71018</v>
          </cell>
        </row>
        <row r="323">
          <cell r="T323">
            <v>24133</v>
          </cell>
        </row>
        <row r="324">
          <cell r="T324">
            <v>818</v>
          </cell>
        </row>
        <row r="325">
          <cell r="T325">
            <v>61817</v>
          </cell>
        </row>
        <row r="326">
          <cell r="T326">
            <v>481097</v>
          </cell>
        </row>
        <row r="327">
          <cell r="T327">
            <v>37054</v>
          </cell>
        </row>
        <row r="328">
          <cell r="T328">
            <v>1891</v>
          </cell>
        </row>
        <row r="329">
          <cell r="T329">
            <v>28265</v>
          </cell>
        </row>
        <row r="330">
          <cell r="T330">
            <v>69861</v>
          </cell>
        </row>
        <row r="331">
          <cell r="T331">
            <v>24213</v>
          </cell>
        </row>
        <row r="332">
          <cell r="T332">
            <v>6255</v>
          </cell>
        </row>
        <row r="333">
          <cell r="T333">
            <v>84173</v>
          </cell>
        </row>
        <row r="334">
          <cell r="T334">
            <v>78725</v>
          </cell>
        </row>
        <row r="335">
          <cell r="T335">
            <v>51684</v>
          </cell>
        </row>
        <row r="336">
          <cell r="T336">
            <v>189021</v>
          </cell>
        </row>
        <row r="337">
          <cell r="T337">
            <v>12484</v>
          </cell>
        </row>
        <row r="338">
          <cell r="T338">
            <v>88184</v>
          </cell>
        </row>
        <row r="339">
          <cell r="T339">
            <v>52372</v>
          </cell>
        </row>
        <row r="340">
          <cell r="T340">
            <v>22619</v>
          </cell>
        </row>
        <row r="341">
          <cell r="T341">
            <v>36964</v>
          </cell>
        </row>
        <row r="342">
          <cell r="T342">
            <v>5793</v>
          </cell>
        </row>
        <row r="343">
          <cell r="T343">
            <v>173188</v>
          </cell>
        </row>
        <row r="344">
          <cell r="T344">
            <v>177736</v>
          </cell>
        </row>
        <row r="345">
          <cell r="T345">
            <v>71646</v>
          </cell>
        </row>
        <row r="346">
          <cell r="T346">
            <v>100022</v>
          </cell>
        </row>
        <row r="347">
          <cell r="T347">
            <v>204483</v>
          </cell>
        </row>
        <row r="348">
          <cell r="T348">
            <v>30832</v>
          </cell>
        </row>
        <row r="349">
          <cell r="T349">
            <v>75035</v>
          </cell>
        </row>
        <row r="350">
          <cell r="T350">
            <v>109441</v>
          </cell>
        </row>
        <row r="351">
          <cell r="T351">
            <v>51317</v>
          </cell>
        </row>
        <row r="352">
          <cell r="T352">
            <v>21239</v>
          </cell>
        </row>
        <row r="353">
          <cell r="T353">
            <v>104652</v>
          </cell>
        </row>
        <row r="354">
          <cell r="T354">
            <v>233108</v>
          </cell>
        </row>
        <row r="355">
          <cell r="T355">
            <v>23028</v>
          </cell>
        </row>
        <row r="356">
          <cell r="T356">
            <v>4591</v>
          </cell>
        </row>
        <row r="357">
          <cell r="T357">
            <v>98133</v>
          </cell>
        </row>
        <row r="358">
          <cell r="T358">
            <v>64145</v>
          </cell>
        </row>
        <row r="359">
          <cell r="T359">
            <v>144831</v>
          </cell>
        </row>
        <row r="360">
          <cell r="T360">
            <v>28243</v>
          </cell>
        </row>
        <row r="361">
          <cell r="T361">
            <v>56881</v>
          </cell>
        </row>
        <row r="362">
          <cell r="T362">
            <v>25650</v>
          </cell>
        </row>
        <row r="363">
          <cell r="T363">
            <v>56522</v>
          </cell>
        </row>
        <row r="364">
          <cell r="T364">
            <v>179681</v>
          </cell>
        </row>
        <row r="365">
          <cell r="T365">
            <v>51126</v>
          </cell>
        </row>
        <row r="366">
          <cell r="T366">
            <v>1353993</v>
          </cell>
        </row>
        <row r="367">
          <cell r="T367">
            <v>83149</v>
          </cell>
        </row>
        <row r="368">
          <cell r="T368">
            <v>56848</v>
          </cell>
        </row>
        <row r="369">
          <cell r="T369">
            <v>13547</v>
          </cell>
        </row>
        <row r="370">
          <cell r="T370">
            <v>96089</v>
          </cell>
        </row>
        <row r="371">
          <cell r="T371">
            <v>845559</v>
          </cell>
        </row>
        <row r="372">
          <cell r="T372">
            <v>7163</v>
          </cell>
        </row>
        <row r="373">
          <cell r="T373">
            <v>17671</v>
          </cell>
        </row>
        <row r="374">
          <cell r="T374">
            <v>63313</v>
          </cell>
        </row>
        <row r="375">
          <cell r="T375">
            <v>67754</v>
          </cell>
        </row>
        <row r="376">
          <cell r="T376">
            <v>15260</v>
          </cell>
        </row>
        <row r="377">
          <cell r="T377">
            <v>290409</v>
          </cell>
        </row>
        <row r="378">
          <cell r="T378">
            <v>81714</v>
          </cell>
        </row>
        <row r="379">
          <cell r="T379">
            <v>17080</v>
          </cell>
        </row>
        <row r="380">
          <cell r="T380">
            <v>28438</v>
          </cell>
        </row>
        <row r="381">
          <cell r="T381">
            <v>29949</v>
          </cell>
        </row>
        <row r="382">
          <cell r="T382">
            <v>13254</v>
          </cell>
        </row>
        <row r="383">
          <cell r="T383">
            <v>10555</v>
          </cell>
        </row>
        <row r="384">
          <cell r="T384">
            <v>8660</v>
          </cell>
        </row>
        <row r="385">
          <cell r="T385">
            <v>44750</v>
          </cell>
        </row>
        <row r="386">
          <cell r="T386">
            <v>7468</v>
          </cell>
        </row>
        <row r="387">
          <cell r="T387">
            <v>26250</v>
          </cell>
        </row>
        <row r="388">
          <cell r="T388">
            <v>3938</v>
          </cell>
        </row>
        <row r="389">
          <cell r="T389">
            <v>29060</v>
          </cell>
        </row>
        <row r="390">
          <cell r="T390">
            <v>1623</v>
          </cell>
        </row>
        <row r="391">
          <cell r="T391">
            <v>107099</v>
          </cell>
        </row>
        <row r="392">
          <cell r="T392">
            <v>33174</v>
          </cell>
        </row>
        <row r="393">
          <cell r="T393">
            <v>30429</v>
          </cell>
        </row>
        <row r="394">
          <cell r="T394">
            <v>13208</v>
          </cell>
        </row>
        <row r="395">
          <cell r="T395">
            <v>11395</v>
          </cell>
        </row>
        <row r="396">
          <cell r="T396">
            <v>31865</v>
          </cell>
        </row>
        <row r="397">
          <cell r="T397">
            <v>21536</v>
          </cell>
        </row>
        <row r="398">
          <cell r="T398">
            <v>39995</v>
          </cell>
        </row>
        <row r="399">
          <cell r="T399">
            <v>4671</v>
          </cell>
        </row>
        <row r="400">
          <cell r="T400">
            <v>77819</v>
          </cell>
        </row>
        <row r="401">
          <cell r="T401">
            <v>43811</v>
          </cell>
        </row>
        <row r="402">
          <cell r="T402">
            <v>28839</v>
          </cell>
        </row>
        <row r="403">
          <cell r="T403">
            <v>96557</v>
          </cell>
        </row>
        <row r="404">
          <cell r="T404">
            <v>65020</v>
          </cell>
        </row>
        <row r="405">
          <cell r="T405">
            <v>5666</v>
          </cell>
        </row>
        <row r="406">
          <cell r="T406">
            <v>4740</v>
          </cell>
        </row>
        <row r="407">
          <cell r="T407">
            <v>14409</v>
          </cell>
        </row>
        <row r="408">
          <cell r="T408">
            <v>30476</v>
          </cell>
        </row>
        <row r="409">
          <cell r="T409">
            <v>6534</v>
          </cell>
        </row>
        <row r="410">
          <cell r="T410">
            <v>42892</v>
          </cell>
        </row>
        <row r="411">
          <cell r="T411">
            <v>90308</v>
          </cell>
        </row>
        <row r="412">
          <cell r="T412">
            <v>92542</v>
          </cell>
        </row>
        <row r="413">
          <cell r="T413">
            <v>5446</v>
          </cell>
        </row>
        <row r="414">
          <cell r="T414">
            <v>40420</v>
          </cell>
        </row>
        <row r="415">
          <cell r="T415">
            <v>55840</v>
          </cell>
        </row>
        <row r="416">
          <cell r="T416">
            <v>51508</v>
          </cell>
        </row>
        <row r="417">
          <cell r="T417">
            <v>28458</v>
          </cell>
        </row>
        <row r="418">
          <cell r="T418">
            <v>8889</v>
          </cell>
        </row>
        <row r="419">
          <cell r="T419">
            <v>30497</v>
          </cell>
        </row>
        <row r="420">
          <cell r="T420">
            <v>70817</v>
          </cell>
        </row>
        <row r="421">
          <cell r="T421">
            <v>3619</v>
          </cell>
        </row>
        <row r="422">
          <cell r="T422">
            <v>39814</v>
          </cell>
        </row>
        <row r="423">
          <cell r="T423">
            <v>74762</v>
          </cell>
        </row>
        <row r="424">
          <cell r="T424">
            <v>64484</v>
          </cell>
        </row>
        <row r="425">
          <cell r="T425">
            <v>1006892</v>
          </cell>
        </row>
        <row r="426">
          <cell r="T426">
            <v>117242</v>
          </cell>
        </row>
        <row r="427">
          <cell r="T427">
            <v>31679</v>
          </cell>
        </row>
        <row r="428">
          <cell r="T428">
            <v>138826</v>
          </cell>
        </row>
        <row r="429">
          <cell r="T429">
            <v>10073</v>
          </cell>
        </row>
        <row r="430">
          <cell r="T430">
            <v>58982</v>
          </cell>
        </row>
        <row r="431">
          <cell r="T431">
            <v>11764</v>
          </cell>
        </row>
        <row r="432">
          <cell r="T432">
            <v>51882</v>
          </cell>
        </row>
        <row r="433">
          <cell r="T433">
            <v>10765</v>
          </cell>
        </row>
        <row r="434">
          <cell r="T434">
            <v>90898</v>
          </cell>
        </row>
        <row r="435">
          <cell r="T435">
            <v>10269</v>
          </cell>
        </row>
        <row r="436">
          <cell r="T436">
            <v>842</v>
          </cell>
        </row>
        <row r="437">
          <cell r="T437">
            <v>863</v>
          </cell>
        </row>
        <row r="438">
          <cell r="T438">
            <v>1825</v>
          </cell>
        </row>
        <row r="439">
          <cell r="T439">
            <v>752</v>
          </cell>
        </row>
        <row r="440">
          <cell r="T440">
            <v>655</v>
          </cell>
        </row>
        <row r="441">
          <cell r="T441">
            <v>1494</v>
          </cell>
        </row>
        <row r="442">
          <cell r="T442">
            <v>3608</v>
          </cell>
        </row>
        <row r="443">
          <cell r="T443">
            <v>967</v>
          </cell>
        </row>
        <row r="444">
          <cell r="T444">
            <v>3024</v>
          </cell>
        </row>
        <row r="445">
          <cell r="T445">
            <v>7443</v>
          </cell>
        </row>
        <row r="446">
          <cell r="T446">
            <v>27977</v>
          </cell>
        </row>
        <row r="447">
          <cell r="T447">
            <v>17573</v>
          </cell>
        </row>
        <row r="448">
          <cell r="T448">
            <v>106440</v>
          </cell>
        </row>
        <row r="449">
          <cell r="T449">
            <v>8222</v>
          </cell>
        </row>
        <row r="450">
          <cell r="T450">
            <v>28856</v>
          </cell>
        </row>
        <row r="451">
          <cell r="T451">
            <v>96450</v>
          </cell>
        </row>
        <row r="452">
          <cell r="T452">
            <v>121055</v>
          </cell>
        </row>
        <row r="453">
          <cell r="T453">
            <v>8595</v>
          </cell>
        </row>
        <row r="454">
          <cell r="T454">
            <v>7409</v>
          </cell>
        </row>
        <row r="455">
          <cell r="T455">
            <v>11782</v>
          </cell>
        </row>
        <row r="456">
          <cell r="T456">
            <v>57739</v>
          </cell>
        </row>
        <row r="457">
          <cell r="T457">
            <v>43020</v>
          </cell>
        </row>
        <row r="458">
          <cell r="T458">
            <v>161496</v>
          </cell>
        </row>
        <row r="459">
          <cell r="T459">
            <v>7734</v>
          </cell>
        </row>
        <row r="460">
          <cell r="T460">
            <v>9970</v>
          </cell>
        </row>
        <row r="461">
          <cell r="T461">
            <v>26676</v>
          </cell>
        </row>
        <row r="462">
          <cell r="T462">
            <v>42998</v>
          </cell>
        </row>
        <row r="463">
          <cell r="T463">
            <v>6193</v>
          </cell>
        </row>
        <row r="464">
          <cell r="T464">
            <v>210088</v>
          </cell>
        </row>
        <row r="465">
          <cell r="T465">
            <v>10739</v>
          </cell>
        </row>
        <row r="466">
          <cell r="T466">
            <v>19608</v>
          </cell>
        </row>
        <row r="467">
          <cell r="T467">
            <v>21168</v>
          </cell>
        </row>
        <row r="468">
          <cell r="T468">
            <v>21805</v>
          </cell>
        </row>
        <row r="469">
          <cell r="T469">
            <v>70256</v>
          </cell>
        </row>
        <row r="470">
          <cell r="T470">
            <v>8816</v>
          </cell>
        </row>
        <row r="471">
          <cell r="T471">
            <v>8571</v>
          </cell>
        </row>
        <row r="472">
          <cell r="T472">
            <v>63647</v>
          </cell>
        </row>
        <row r="473">
          <cell r="T473">
            <v>7396</v>
          </cell>
        </row>
        <row r="474">
          <cell r="T474">
            <v>13776</v>
          </cell>
        </row>
        <row r="475">
          <cell r="T475">
            <v>425</v>
          </cell>
        </row>
        <row r="476">
          <cell r="T476">
            <v>21237</v>
          </cell>
        </row>
        <row r="477">
          <cell r="T477">
            <v>10665</v>
          </cell>
        </row>
        <row r="478">
          <cell r="T478">
            <v>10771</v>
          </cell>
        </row>
        <row r="479">
          <cell r="T479">
            <v>11684</v>
          </cell>
        </row>
        <row r="480">
          <cell r="T480">
            <v>52056</v>
          </cell>
        </row>
        <row r="481">
          <cell r="T481">
            <v>58506</v>
          </cell>
        </row>
        <row r="482">
          <cell r="T482">
            <v>123670</v>
          </cell>
        </row>
        <row r="483">
          <cell r="T483">
            <v>7769</v>
          </cell>
        </row>
        <row r="484">
          <cell r="T484">
            <v>4666</v>
          </cell>
        </row>
        <row r="485">
          <cell r="T485">
            <v>66149</v>
          </cell>
        </row>
        <row r="486">
          <cell r="T486">
            <v>15639</v>
          </cell>
        </row>
        <row r="487">
          <cell r="T487">
            <v>37086</v>
          </cell>
        </row>
        <row r="488">
          <cell r="T488">
            <v>8157</v>
          </cell>
        </row>
        <row r="489">
          <cell r="T489">
            <v>197067</v>
          </cell>
        </row>
        <row r="490">
          <cell r="T490">
            <v>22171</v>
          </cell>
        </row>
        <row r="491">
          <cell r="T491">
            <v>108787</v>
          </cell>
        </row>
        <row r="492">
          <cell r="T492">
            <v>29725</v>
          </cell>
        </row>
        <row r="493">
          <cell r="T493">
            <v>125814</v>
          </cell>
        </row>
        <row r="494">
          <cell r="T494">
            <v>128564</v>
          </cell>
        </row>
        <row r="495">
          <cell r="T495">
            <v>66005</v>
          </cell>
        </row>
        <row r="496">
          <cell r="T496">
            <v>47782</v>
          </cell>
        </row>
        <row r="497">
          <cell r="T497">
            <v>7052</v>
          </cell>
        </row>
        <row r="498">
          <cell r="T498">
            <v>56399</v>
          </cell>
        </row>
        <row r="499">
          <cell r="T499">
            <v>12838</v>
          </cell>
        </row>
        <row r="500">
          <cell r="T500">
            <v>3548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C27C-3D90-406D-A174-6A98056B666B}">
  <dimension ref="A1:K575"/>
  <sheetViews>
    <sheetView showGridLines="0" topLeftCell="A10" zoomScaleNormal="100" workbookViewId="0">
      <selection activeCell="B37" sqref="B37"/>
    </sheetView>
  </sheetViews>
  <sheetFormatPr defaultRowHeight="12.75" x14ac:dyDescent="0.2"/>
  <cols>
    <col min="1" max="1" width="14.140625" style="23" bestFit="1" customWidth="1"/>
    <col min="2" max="2" width="10.5703125" style="23" bestFit="1" customWidth="1"/>
    <col min="3" max="6" width="12.42578125" style="1" customWidth="1"/>
    <col min="7" max="7" width="9.140625" style="1"/>
    <col min="8" max="8" width="26" style="61" customWidth="1"/>
    <col min="9" max="11" width="9.140625" style="61"/>
    <col min="12" max="16384" width="9.140625" style="1"/>
  </cols>
  <sheetData>
    <row r="1" spans="1:11" x14ac:dyDescent="0.2">
      <c r="A1" s="21" t="s">
        <v>531</v>
      </c>
      <c r="B1" s="42"/>
      <c r="C1" s="83"/>
      <c r="D1" s="74"/>
      <c r="E1" s="74"/>
    </row>
    <row r="2" spans="1:11" s="23" customFormat="1" x14ac:dyDescent="0.2">
      <c r="A2" s="24"/>
      <c r="B2" s="54"/>
      <c r="C2" s="75">
        <v>2017</v>
      </c>
      <c r="D2" s="75">
        <v>2018</v>
      </c>
      <c r="E2" s="75">
        <v>2019</v>
      </c>
      <c r="F2" s="49"/>
      <c r="G2" s="49"/>
      <c r="H2" s="61"/>
      <c r="I2" s="61"/>
      <c r="J2" s="61"/>
      <c r="K2" s="61"/>
    </row>
    <row r="3" spans="1:11" s="23" customFormat="1" x14ac:dyDescent="0.2">
      <c r="A3" s="24"/>
      <c r="B3" s="42"/>
      <c r="C3" s="76">
        <v>77</v>
      </c>
      <c r="D3" s="76">
        <f>+C3</f>
        <v>77</v>
      </c>
      <c r="E3" s="76">
        <f>+D3</f>
        <v>77</v>
      </c>
      <c r="F3" s="45"/>
      <c r="H3" s="61"/>
      <c r="I3" s="61"/>
      <c r="J3" s="61"/>
      <c r="K3" s="61"/>
    </row>
    <row r="4" spans="1:11" x14ac:dyDescent="0.2">
      <c r="A4" s="22"/>
      <c r="B4" s="22"/>
    </row>
    <row r="5" spans="1:11" x14ac:dyDescent="0.2">
      <c r="A5" s="22"/>
      <c r="B5" s="22"/>
    </row>
    <row r="6" spans="1:11" x14ac:dyDescent="0.2">
      <c r="A6" s="22"/>
      <c r="B6" s="22"/>
    </row>
    <row r="7" spans="1:11" x14ac:dyDescent="0.2">
      <c r="A7" s="22"/>
      <c r="B7" s="22"/>
    </row>
    <row r="8" spans="1:11" x14ac:dyDescent="0.2">
      <c r="A8" s="22"/>
      <c r="B8" s="22"/>
    </row>
    <row r="9" spans="1:11" x14ac:dyDescent="0.2">
      <c r="A9" s="22"/>
      <c r="B9" s="22"/>
    </row>
    <row r="10" spans="1:11" x14ac:dyDescent="0.2">
      <c r="A10" s="22"/>
      <c r="B10" s="22"/>
    </row>
    <row r="11" spans="1:11" ht="23.25" x14ac:dyDescent="0.35">
      <c r="A11" s="55" t="s">
        <v>568</v>
      </c>
      <c r="B11" s="22"/>
    </row>
    <row r="12" spans="1:11" s="23" customFormat="1" ht="12.75" customHeight="1" x14ac:dyDescent="0.2">
      <c r="A12" s="56" t="s">
        <v>534</v>
      </c>
      <c r="B12" s="22"/>
      <c r="C12" s="1"/>
      <c r="D12" s="1"/>
      <c r="E12" s="1"/>
      <c r="F12" s="1"/>
      <c r="H12" s="61"/>
      <c r="I12" s="61"/>
      <c r="J12" s="61"/>
      <c r="K12" s="61"/>
    </row>
    <row r="13" spans="1:11" s="23" customFormat="1" ht="12.75" customHeight="1" x14ac:dyDescent="0.2">
      <c r="A13" s="1"/>
      <c r="B13" s="1"/>
      <c r="C13" s="51" t="s">
        <v>555</v>
      </c>
      <c r="D13" s="51" t="s">
        <v>556</v>
      </c>
      <c r="E13" s="51" t="s">
        <v>557</v>
      </c>
      <c r="F13" s="1"/>
      <c r="H13" s="61"/>
      <c r="I13" s="61"/>
      <c r="J13" s="61"/>
      <c r="K13" s="61"/>
    </row>
    <row r="14" spans="1:11" s="23" customFormat="1" ht="12.75" customHeight="1" x14ac:dyDescent="0.2">
      <c r="A14" s="1"/>
      <c r="B14" s="37" t="s">
        <v>198</v>
      </c>
      <c r="C14" s="6">
        <f t="shared" ref="C14" si="0">SUM(C19:C517)</f>
        <v>642400610</v>
      </c>
      <c r="D14" s="6">
        <f t="shared" ref="D14:E14" si="1">SUM(D19:D517)</f>
        <v>686879247</v>
      </c>
      <c r="E14" s="6">
        <f t="shared" si="1"/>
        <v>704113983</v>
      </c>
      <c r="F14" s="1"/>
      <c r="H14" s="61"/>
      <c r="I14" s="61"/>
      <c r="J14" s="61"/>
      <c r="K14" s="61"/>
    </row>
    <row r="15" spans="1:11" s="23" customFormat="1" x14ac:dyDescent="0.2">
      <c r="A15" s="1"/>
      <c r="B15" s="37" t="s">
        <v>199</v>
      </c>
      <c r="C15" s="4">
        <f t="shared" ref="C15:E15" si="2">COUNT(C19:C517)</f>
        <v>107</v>
      </c>
      <c r="D15" s="4">
        <f t="shared" si="2"/>
        <v>99</v>
      </c>
      <c r="E15" s="4">
        <f t="shared" si="2"/>
        <v>103</v>
      </c>
      <c r="F15" s="1"/>
      <c r="H15" s="61"/>
      <c r="I15" s="61"/>
      <c r="J15" s="61"/>
      <c r="K15" s="61"/>
    </row>
    <row r="16" spans="1:11" s="23" customFormat="1" x14ac:dyDescent="0.2">
      <c r="A16" s="57"/>
      <c r="B16" s="20"/>
      <c r="C16" s="1"/>
      <c r="D16" s="1"/>
      <c r="E16" s="1"/>
      <c r="F16" s="1"/>
      <c r="H16" s="61"/>
      <c r="I16" s="61"/>
      <c r="J16" s="61"/>
      <c r="K16" s="61"/>
    </row>
    <row r="17" spans="1:11" s="23" customFormat="1" ht="12.75" customHeight="1" x14ac:dyDescent="0.2">
      <c r="A17" s="57"/>
      <c r="B17" s="20"/>
      <c r="C17" s="1"/>
      <c r="D17" s="1"/>
      <c r="E17" s="1"/>
      <c r="F17" s="1"/>
      <c r="H17" s="61"/>
      <c r="I17" s="61"/>
      <c r="J17" s="61"/>
      <c r="K17" s="61"/>
    </row>
    <row r="18" spans="1:11" s="23" customFormat="1" ht="22.5" customHeight="1" x14ac:dyDescent="0.2">
      <c r="A18" s="29" t="s">
        <v>0</v>
      </c>
      <c r="B18" s="30" t="s">
        <v>1</v>
      </c>
      <c r="C18" s="51" t="s">
        <v>555</v>
      </c>
      <c r="D18" s="51" t="str">
        <f>+D13</f>
        <v>2017-18</v>
      </c>
      <c r="E18" s="51" t="s">
        <v>557</v>
      </c>
      <c r="F18" s="1"/>
      <c r="H18" s="47" t="s">
        <v>506</v>
      </c>
      <c r="I18" s="61"/>
      <c r="J18" s="61"/>
      <c r="K18" s="61"/>
    </row>
    <row r="19" spans="1:11" s="23" customFormat="1" x14ac:dyDescent="0.2">
      <c r="A19" s="58" t="s">
        <v>2</v>
      </c>
      <c r="B19" s="58" t="s">
        <v>2</v>
      </c>
      <c r="C19" s="52">
        <v>3972503</v>
      </c>
      <c r="D19" s="52">
        <v>3348260</v>
      </c>
      <c r="E19" s="52">
        <v>3521431</v>
      </c>
      <c r="F19" s="1"/>
      <c r="G19" s="11"/>
      <c r="H19" s="62" t="s">
        <v>539</v>
      </c>
      <c r="I19" s="61"/>
      <c r="J19" s="61"/>
      <c r="K19" s="62" t="s">
        <v>525</v>
      </c>
    </row>
    <row r="20" spans="1:11" s="23" customFormat="1" x14ac:dyDescent="0.2">
      <c r="A20" s="58" t="s">
        <v>3</v>
      </c>
      <c r="B20" s="58" t="s">
        <v>2</v>
      </c>
      <c r="C20" s="52">
        <v>2212898</v>
      </c>
      <c r="D20" s="52">
        <v>2471845</v>
      </c>
      <c r="E20" s="52">
        <v>2415571</v>
      </c>
      <c r="F20" s="1"/>
      <c r="G20" s="11"/>
      <c r="H20" s="62" t="s">
        <v>539</v>
      </c>
      <c r="I20" s="61"/>
      <c r="J20" s="61"/>
      <c r="K20" s="62" t="s">
        <v>525</v>
      </c>
    </row>
    <row r="21" spans="1:11" s="23" customFormat="1" x14ac:dyDescent="0.2">
      <c r="A21" s="58" t="s">
        <v>4</v>
      </c>
      <c r="B21" s="58" t="s">
        <v>2</v>
      </c>
      <c r="C21" s="52">
        <v>12438601</v>
      </c>
      <c r="D21" s="52">
        <v>12600201</v>
      </c>
      <c r="E21" s="52">
        <v>13473192</v>
      </c>
      <c r="F21" s="1"/>
      <c r="G21" s="11"/>
      <c r="H21" s="62" t="s">
        <v>539</v>
      </c>
      <c r="I21" s="61"/>
      <c r="J21" s="61"/>
      <c r="K21" s="62" t="s">
        <v>525</v>
      </c>
    </row>
    <row r="22" spans="1:11" s="23" customFormat="1" x14ac:dyDescent="0.2">
      <c r="A22" s="58" t="s">
        <v>200</v>
      </c>
      <c r="B22" s="58" t="s">
        <v>2</v>
      </c>
      <c r="C22" s="52">
        <v>349829</v>
      </c>
      <c r="D22" s="52">
        <v>334607</v>
      </c>
      <c r="E22" s="52">
        <v>197110</v>
      </c>
      <c r="F22" s="1"/>
      <c r="G22" s="11"/>
      <c r="H22" s="62" t="s">
        <v>539</v>
      </c>
      <c r="I22" s="61"/>
      <c r="J22" s="61"/>
      <c r="K22" s="62" t="s">
        <v>525</v>
      </c>
    </row>
    <row r="23" spans="1:11" s="23" customFormat="1" x14ac:dyDescent="0.2">
      <c r="A23" s="58" t="s">
        <v>5</v>
      </c>
      <c r="B23" s="58" t="s">
        <v>2</v>
      </c>
      <c r="C23" s="52">
        <v>193591</v>
      </c>
      <c r="D23" s="52">
        <v>187357</v>
      </c>
      <c r="E23" s="52">
        <v>199718</v>
      </c>
      <c r="F23" s="1"/>
      <c r="G23" s="11"/>
      <c r="H23" s="62" t="s">
        <v>508</v>
      </c>
      <c r="I23" s="61"/>
      <c r="J23" s="61"/>
      <c r="K23" s="62" t="s">
        <v>526</v>
      </c>
    </row>
    <row r="24" spans="1:11" s="23" customFormat="1" x14ac:dyDescent="0.2">
      <c r="A24" s="58" t="s">
        <v>201</v>
      </c>
      <c r="B24" s="58" t="s">
        <v>2</v>
      </c>
      <c r="C24" s="52">
        <v>1619588</v>
      </c>
      <c r="D24" s="52">
        <v>1769602</v>
      </c>
      <c r="E24" s="52">
        <v>1368564</v>
      </c>
      <c r="F24" s="1"/>
      <c r="G24" s="11"/>
      <c r="H24" s="62" t="s">
        <v>508</v>
      </c>
      <c r="I24" s="61"/>
      <c r="J24" s="61"/>
      <c r="K24" s="62" t="s">
        <v>526</v>
      </c>
    </row>
    <row r="25" spans="1:11" s="23" customFormat="1" x14ac:dyDescent="0.2">
      <c r="A25" s="58" t="s">
        <v>6</v>
      </c>
      <c r="B25" s="58" t="s">
        <v>2</v>
      </c>
      <c r="C25" s="52" t="s">
        <v>551</v>
      </c>
      <c r="D25" s="52" t="s">
        <v>551</v>
      </c>
      <c r="E25" s="52" t="s">
        <v>551</v>
      </c>
      <c r="F25" s="1"/>
      <c r="G25" s="11"/>
      <c r="H25" s="62" t="s">
        <v>540</v>
      </c>
      <c r="I25" s="61"/>
      <c r="J25" s="61"/>
      <c r="K25" s="62" t="s">
        <v>526</v>
      </c>
    </row>
    <row r="26" spans="1:11" s="23" customFormat="1" x14ac:dyDescent="0.2">
      <c r="A26" s="58" t="s">
        <v>202</v>
      </c>
      <c r="B26" s="58" t="s">
        <v>2</v>
      </c>
      <c r="C26" s="52">
        <v>57364</v>
      </c>
      <c r="D26" s="52">
        <v>118872</v>
      </c>
      <c r="E26" s="52">
        <v>137091</v>
      </c>
      <c r="F26" s="1"/>
      <c r="G26" s="11"/>
      <c r="H26" s="62" t="s">
        <v>540</v>
      </c>
      <c r="I26" s="61"/>
      <c r="J26" s="61"/>
      <c r="K26" s="62" t="s">
        <v>526</v>
      </c>
    </row>
    <row r="27" spans="1:11" s="23" customFormat="1" x14ac:dyDescent="0.2">
      <c r="A27" s="58" t="s">
        <v>203</v>
      </c>
      <c r="B27" s="58" t="s">
        <v>2</v>
      </c>
      <c r="C27" s="52">
        <v>3500</v>
      </c>
      <c r="D27" s="52">
        <v>3500</v>
      </c>
      <c r="E27" s="52" t="s">
        <v>551</v>
      </c>
      <c r="F27" s="1"/>
      <c r="G27" s="11"/>
      <c r="H27" s="62" t="s">
        <v>508</v>
      </c>
      <c r="I27" s="61"/>
      <c r="J27" s="61"/>
      <c r="K27" s="62" t="s">
        <v>526</v>
      </c>
    </row>
    <row r="28" spans="1:11" s="23" customFormat="1" x14ac:dyDescent="0.2">
      <c r="A28" s="58" t="s">
        <v>7</v>
      </c>
      <c r="B28" s="58" t="s">
        <v>2</v>
      </c>
      <c r="C28" s="52">
        <v>1819712</v>
      </c>
      <c r="D28" s="52">
        <v>1692529</v>
      </c>
      <c r="E28" s="52">
        <v>2213771</v>
      </c>
      <c r="F28" s="1"/>
      <c r="G28" s="11"/>
      <c r="H28" s="62" t="s">
        <v>539</v>
      </c>
      <c r="I28" s="61"/>
      <c r="J28" s="61"/>
      <c r="K28" s="62" t="s">
        <v>525</v>
      </c>
    </row>
    <row r="29" spans="1:11" s="23" customFormat="1" x14ac:dyDescent="0.2">
      <c r="A29" s="58" t="s">
        <v>8</v>
      </c>
      <c r="B29" s="58" t="s">
        <v>2</v>
      </c>
      <c r="C29" s="52">
        <v>759510</v>
      </c>
      <c r="D29" s="52">
        <v>788778</v>
      </c>
      <c r="E29" s="52">
        <v>741844</v>
      </c>
      <c r="F29" s="1"/>
      <c r="G29" s="11"/>
      <c r="H29" s="62" t="s">
        <v>539</v>
      </c>
      <c r="I29" s="61"/>
      <c r="J29" s="61"/>
      <c r="K29" s="62" t="s">
        <v>525</v>
      </c>
    </row>
    <row r="30" spans="1:11" s="23" customFormat="1" x14ac:dyDescent="0.2">
      <c r="A30" s="58" t="s">
        <v>204</v>
      </c>
      <c r="B30" s="58" t="s">
        <v>2</v>
      </c>
      <c r="C30" s="52" t="s">
        <v>551</v>
      </c>
      <c r="D30" s="52" t="s">
        <v>551</v>
      </c>
      <c r="E30" s="52" t="s">
        <v>551</v>
      </c>
      <c r="F30" s="1"/>
      <c r="G30" s="11"/>
      <c r="H30" s="62" t="s">
        <v>539</v>
      </c>
      <c r="I30" s="61"/>
      <c r="J30" s="61"/>
      <c r="K30" s="62" t="s">
        <v>525</v>
      </c>
    </row>
    <row r="31" spans="1:11" s="23" customFormat="1" x14ac:dyDescent="0.2">
      <c r="A31" s="58" t="s">
        <v>9</v>
      </c>
      <c r="B31" s="58" t="s">
        <v>2</v>
      </c>
      <c r="C31" s="52" t="s">
        <v>551</v>
      </c>
      <c r="D31" s="52" t="s">
        <v>551</v>
      </c>
      <c r="E31" s="52" t="s">
        <v>551</v>
      </c>
      <c r="F31" s="1"/>
      <c r="G31" s="11"/>
      <c r="H31" s="62" t="s">
        <v>539</v>
      </c>
      <c r="I31" s="61"/>
      <c r="J31" s="61"/>
      <c r="K31" s="62" t="s">
        <v>525</v>
      </c>
    </row>
    <row r="32" spans="1:11" s="23" customFormat="1" x14ac:dyDescent="0.2">
      <c r="A32" s="58" t="s">
        <v>205</v>
      </c>
      <c r="B32" s="58" t="s">
        <v>2</v>
      </c>
      <c r="C32" s="52">
        <v>558819</v>
      </c>
      <c r="D32" s="52">
        <v>520820</v>
      </c>
      <c r="E32" s="52">
        <v>546437</v>
      </c>
      <c r="F32" s="1"/>
      <c r="G32" s="11"/>
      <c r="H32" s="62" t="s">
        <v>508</v>
      </c>
      <c r="I32" s="61"/>
      <c r="J32" s="61"/>
      <c r="K32" s="62" t="s">
        <v>526</v>
      </c>
    </row>
    <row r="33" spans="1:11" s="23" customFormat="1" x14ac:dyDescent="0.2">
      <c r="A33" s="58" t="s">
        <v>206</v>
      </c>
      <c r="B33" s="58" t="s">
        <v>206</v>
      </c>
      <c r="C33" s="52" t="s">
        <v>551</v>
      </c>
      <c r="D33" s="52" t="s">
        <v>551</v>
      </c>
      <c r="E33" s="52" t="s">
        <v>551</v>
      </c>
      <c r="F33" s="1"/>
      <c r="G33" s="11"/>
      <c r="H33" s="62" t="s">
        <v>541</v>
      </c>
      <c r="I33" s="61"/>
      <c r="J33" s="61"/>
      <c r="K33" s="62" t="s">
        <v>527</v>
      </c>
    </row>
    <row r="34" spans="1:11" s="23" customFormat="1" x14ac:dyDescent="0.2">
      <c r="A34" s="58" t="s">
        <v>207</v>
      </c>
      <c r="B34" s="58" t="s">
        <v>206</v>
      </c>
      <c r="C34" s="52" t="s">
        <v>551</v>
      </c>
      <c r="D34" s="52" t="s">
        <v>551</v>
      </c>
      <c r="E34" s="52" t="s">
        <v>551</v>
      </c>
      <c r="F34" s="1"/>
      <c r="G34" s="11"/>
      <c r="H34" s="62" t="s">
        <v>508</v>
      </c>
      <c r="I34" s="61"/>
      <c r="J34" s="61"/>
      <c r="K34" s="62" t="s">
        <v>526</v>
      </c>
    </row>
    <row r="35" spans="1:11" s="23" customFormat="1" x14ac:dyDescent="0.2">
      <c r="A35" s="58" t="s">
        <v>208</v>
      </c>
      <c r="B35" s="58" t="s">
        <v>206</v>
      </c>
      <c r="C35" s="52" t="s">
        <v>551</v>
      </c>
      <c r="D35" s="52" t="s">
        <v>551</v>
      </c>
      <c r="E35" s="52" t="s">
        <v>551</v>
      </c>
      <c r="F35" s="1"/>
      <c r="G35" s="11"/>
      <c r="H35" s="62" t="s">
        <v>508</v>
      </c>
      <c r="I35" s="61"/>
      <c r="J35" s="61"/>
      <c r="K35" s="62" t="s">
        <v>526</v>
      </c>
    </row>
    <row r="36" spans="1:11" s="23" customFormat="1" x14ac:dyDescent="0.2">
      <c r="A36" s="58" t="s">
        <v>209</v>
      </c>
      <c r="B36" s="58" t="s">
        <v>206</v>
      </c>
      <c r="C36" s="52" t="s">
        <v>551</v>
      </c>
      <c r="D36" s="52" t="s">
        <v>551</v>
      </c>
      <c r="E36" s="52" t="s">
        <v>551</v>
      </c>
      <c r="F36" s="1"/>
      <c r="G36" s="11"/>
      <c r="H36" s="62" t="s">
        <v>508</v>
      </c>
      <c r="I36" s="61"/>
      <c r="J36" s="61"/>
      <c r="K36" s="62" t="s">
        <v>526</v>
      </c>
    </row>
    <row r="37" spans="1:11" s="23" customFormat="1" x14ac:dyDescent="0.2">
      <c r="A37" s="58" t="s">
        <v>210</v>
      </c>
      <c r="B37" s="58" t="s">
        <v>206</v>
      </c>
      <c r="C37" s="52" t="s">
        <v>551</v>
      </c>
      <c r="D37" s="52" t="s">
        <v>551</v>
      </c>
      <c r="E37" s="52" t="s">
        <v>551</v>
      </c>
      <c r="F37" s="1"/>
      <c r="G37" s="11"/>
      <c r="H37" s="62" t="s">
        <v>541</v>
      </c>
      <c r="I37" s="61"/>
      <c r="J37" s="61"/>
      <c r="K37" s="62" t="s">
        <v>527</v>
      </c>
    </row>
    <row r="38" spans="1:11" s="23" customFormat="1" x14ac:dyDescent="0.2">
      <c r="A38" s="58" t="s">
        <v>211</v>
      </c>
      <c r="B38" s="58" t="s">
        <v>10</v>
      </c>
      <c r="C38" s="52" t="s">
        <v>551</v>
      </c>
      <c r="D38" s="52" t="s">
        <v>551</v>
      </c>
      <c r="E38" s="52" t="s">
        <v>551</v>
      </c>
      <c r="F38" s="1"/>
      <c r="G38" s="11"/>
      <c r="H38" s="62" t="s">
        <v>508</v>
      </c>
      <c r="I38" s="61"/>
      <c r="J38" s="61"/>
      <c r="K38" s="62" t="s">
        <v>526</v>
      </c>
    </row>
    <row r="39" spans="1:11" s="23" customFormat="1" x14ac:dyDescent="0.2">
      <c r="A39" s="58" t="s">
        <v>11</v>
      </c>
      <c r="B39" s="58" t="s">
        <v>10</v>
      </c>
      <c r="C39" s="52">
        <v>671030</v>
      </c>
      <c r="D39" s="52" t="s">
        <v>551</v>
      </c>
      <c r="E39" s="52" t="s">
        <v>551</v>
      </c>
      <c r="F39" s="1"/>
      <c r="G39" s="11"/>
      <c r="H39" s="62" t="s">
        <v>508</v>
      </c>
      <c r="I39" s="61"/>
      <c r="J39" s="61"/>
      <c r="K39" s="62" t="s">
        <v>526</v>
      </c>
    </row>
    <row r="40" spans="1:11" s="23" customFormat="1" x14ac:dyDescent="0.2">
      <c r="A40" s="58" t="s">
        <v>212</v>
      </c>
      <c r="B40" s="58" t="s">
        <v>10</v>
      </c>
      <c r="C40" s="52" t="s">
        <v>551</v>
      </c>
      <c r="D40" s="52" t="s">
        <v>551</v>
      </c>
      <c r="E40" s="52" t="s">
        <v>551</v>
      </c>
      <c r="F40" s="1"/>
      <c r="G40" s="11"/>
      <c r="H40" s="62" t="s">
        <v>508</v>
      </c>
      <c r="I40" s="61"/>
      <c r="J40" s="61"/>
      <c r="K40" s="62" t="s">
        <v>526</v>
      </c>
    </row>
    <row r="41" spans="1:11" s="23" customFormat="1" x14ac:dyDescent="0.2">
      <c r="A41" s="58" t="s">
        <v>12</v>
      </c>
      <c r="B41" s="58" t="s">
        <v>10</v>
      </c>
      <c r="C41" s="52" t="s">
        <v>551</v>
      </c>
      <c r="D41" s="52" t="s">
        <v>551</v>
      </c>
      <c r="E41" s="52" t="s">
        <v>551</v>
      </c>
      <c r="F41" s="1"/>
      <c r="G41" s="11"/>
      <c r="H41" s="62" t="s">
        <v>508</v>
      </c>
      <c r="I41" s="61"/>
      <c r="J41" s="61"/>
      <c r="K41" s="62" t="s">
        <v>526</v>
      </c>
    </row>
    <row r="42" spans="1:11" s="23" customFormat="1" x14ac:dyDescent="0.2">
      <c r="A42" s="58" t="s">
        <v>213</v>
      </c>
      <c r="B42" s="58" t="s">
        <v>10</v>
      </c>
      <c r="C42" s="52" t="s">
        <v>551</v>
      </c>
      <c r="D42" s="52" t="s">
        <v>551</v>
      </c>
      <c r="E42" s="52" t="s">
        <v>551</v>
      </c>
      <c r="F42" s="1"/>
      <c r="G42" s="11"/>
      <c r="H42" s="62" t="s">
        <v>542</v>
      </c>
      <c r="I42" s="61"/>
      <c r="J42" s="61"/>
      <c r="K42" s="62" t="s">
        <v>530</v>
      </c>
    </row>
    <row r="43" spans="1:11" s="23" customFormat="1" x14ac:dyDescent="0.2">
      <c r="A43" s="58" t="s">
        <v>554</v>
      </c>
      <c r="B43" s="58" t="s">
        <v>214</v>
      </c>
      <c r="C43" s="52" t="s">
        <v>551</v>
      </c>
      <c r="D43" s="52" t="s">
        <v>551</v>
      </c>
      <c r="E43" s="52" t="s">
        <v>551</v>
      </c>
      <c r="F43" s="1"/>
      <c r="G43" s="11"/>
      <c r="H43" s="62" t="s">
        <v>508</v>
      </c>
      <c r="I43" s="61"/>
      <c r="J43" s="61"/>
      <c r="K43" s="62" t="s">
        <v>526</v>
      </c>
    </row>
    <row r="44" spans="1:11" s="23" customFormat="1" x14ac:dyDescent="0.2">
      <c r="A44" s="58" t="s">
        <v>215</v>
      </c>
      <c r="B44" s="58" t="s">
        <v>215</v>
      </c>
      <c r="C44" s="52" t="s">
        <v>551</v>
      </c>
      <c r="D44" s="52" t="s">
        <v>551</v>
      </c>
      <c r="E44" s="52" t="s">
        <v>551</v>
      </c>
      <c r="F44" s="1"/>
      <c r="G44" s="11"/>
      <c r="H44" s="62" t="s">
        <v>508</v>
      </c>
      <c r="I44" s="61"/>
      <c r="J44" s="61"/>
      <c r="K44" s="62" t="s">
        <v>526</v>
      </c>
    </row>
    <row r="45" spans="1:11" s="23" customFormat="1" x14ac:dyDescent="0.2">
      <c r="A45" s="58" t="s">
        <v>216</v>
      </c>
      <c r="B45" s="58" t="s">
        <v>215</v>
      </c>
      <c r="C45" s="52" t="s">
        <v>551</v>
      </c>
      <c r="D45" s="52" t="s">
        <v>551</v>
      </c>
      <c r="E45" s="52" t="s">
        <v>551</v>
      </c>
      <c r="F45" s="1"/>
      <c r="G45" s="11"/>
      <c r="H45" s="62" t="s">
        <v>541</v>
      </c>
      <c r="I45" s="61"/>
      <c r="J45" s="61"/>
      <c r="K45" s="62" t="s">
        <v>527</v>
      </c>
    </row>
    <row r="46" spans="1:11" s="23" customFormat="1" x14ac:dyDescent="0.2">
      <c r="A46" s="58" t="s">
        <v>217</v>
      </c>
      <c r="B46" s="58" t="s">
        <v>13</v>
      </c>
      <c r="C46" s="52" t="s">
        <v>551</v>
      </c>
      <c r="D46" s="52" t="s">
        <v>551</v>
      </c>
      <c r="E46" s="52" t="s">
        <v>551</v>
      </c>
      <c r="F46" s="1"/>
      <c r="G46" s="11"/>
      <c r="H46" s="62" t="s">
        <v>541</v>
      </c>
      <c r="I46" s="61"/>
      <c r="J46" s="61"/>
      <c r="K46" s="62" t="s">
        <v>527</v>
      </c>
    </row>
    <row r="47" spans="1:11" s="23" customFormat="1" x14ac:dyDescent="0.2">
      <c r="A47" s="58" t="s">
        <v>218</v>
      </c>
      <c r="B47" s="58" t="s">
        <v>13</v>
      </c>
      <c r="C47" s="52" t="s">
        <v>551</v>
      </c>
      <c r="D47" s="52" t="s">
        <v>551</v>
      </c>
      <c r="E47" s="52" t="s">
        <v>551</v>
      </c>
      <c r="F47" s="1"/>
      <c r="G47" s="11"/>
      <c r="H47" s="62" t="s">
        <v>541</v>
      </c>
      <c r="I47" s="61"/>
      <c r="J47" s="61"/>
      <c r="K47" s="62" t="s">
        <v>527</v>
      </c>
    </row>
    <row r="48" spans="1:11" s="23" customFormat="1" x14ac:dyDescent="0.2">
      <c r="A48" s="58" t="s">
        <v>219</v>
      </c>
      <c r="B48" s="58" t="s">
        <v>13</v>
      </c>
      <c r="C48" s="52" t="s">
        <v>551</v>
      </c>
      <c r="D48" s="52" t="s">
        <v>551</v>
      </c>
      <c r="E48" s="52" t="s">
        <v>551</v>
      </c>
      <c r="F48" s="1"/>
      <c r="G48" s="11"/>
      <c r="H48" s="62" t="s">
        <v>543</v>
      </c>
      <c r="I48" s="61"/>
      <c r="J48" s="61"/>
      <c r="K48" s="62" t="s">
        <v>528</v>
      </c>
    </row>
    <row r="49" spans="1:11" s="23" customFormat="1" x14ac:dyDescent="0.2">
      <c r="A49" s="58" t="s">
        <v>220</v>
      </c>
      <c r="B49" s="58" t="s">
        <v>13</v>
      </c>
      <c r="C49" s="52" t="s">
        <v>551</v>
      </c>
      <c r="D49" s="52" t="s">
        <v>551</v>
      </c>
      <c r="E49" s="52" t="s">
        <v>551</v>
      </c>
      <c r="F49" s="1"/>
      <c r="G49" s="11"/>
      <c r="H49" s="62" t="s">
        <v>541</v>
      </c>
      <c r="I49" s="61"/>
      <c r="J49" s="61"/>
      <c r="K49" s="62" t="s">
        <v>527</v>
      </c>
    </row>
    <row r="50" spans="1:11" s="23" customFormat="1" x14ac:dyDescent="0.2">
      <c r="A50" s="58" t="s">
        <v>221</v>
      </c>
      <c r="B50" s="58" t="s">
        <v>13</v>
      </c>
      <c r="C50" s="52" t="s">
        <v>551</v>
      </c>
      <c r="D50" s="52" t="s">
        <v>551</v>
      </c>
      <c r="E50" s="52" t="s">
        <v>551</v>
      </c>
      <c r="F50" s="1"/>
      <c r="G50" s="11"/>
      <c r="H50" s="62" t="s">
        <v>541</v>
      </c>
      <c r="I50" s="61"/>
      <c r="J50" s="61"/>
      <c r="K50" s="62" t="s">
        <v>527</v>
      </c>
    </row>
    <row r="51" spans="1:11" s="23" customFormat="1" x14ac:dyDescent="0.2">
      <c r="A51" s="58" t="s">
        <v>14</v>
      </c>
      <c r="B51" s="58" t="s">
        <v>13</v>
      </c>
      <c r="C51" s="52" t="s">
        <v>551</v>
      </c>
      <c r="D51" s="52" t="s">
        <v>551</v>
      </c>
      <c r="E51" s="52" t="s">
        <v>551</v>
      </c>
      <c r="F51" s="1"/>
      <c r="G51" s="11"/>
      <c r="H51" s="62" t="s">
        <v>508</v>
      </c>
      <c r="I51" s="61"/>
      <c r="J51" s="61"/>
      <c r="K51" s="62" t="s">
        <v>526</v>
      </c>
    </row>
    <row r="52" spans="1:11" s="23" customFormat="1" x14ac:dyDescent="0.2">
      <c r="A52" s="58" t="s">
        <v>15</v>
      </c>
      <c r="B52" s="58" t="s">
        <v>13</v>
      </c>
      <c r="C52" s="52" t="s">
        <v>551</v>
      </c>
      <c r="D52" s="52" t="s">
        <v>551</v>
      </c>
      <c r="E52" s="52" t="s">
        <v>551</v>
      </c>
      <c r="F52" s="1"/>
      <c r="G52" s="11"/>
      <c r="H52" s="62" t="s">
        <v>541</v>
      </c>
      <c r="I52" s="61"/>
      <c r="J52" s="61"/>
      <c r="K52" s="62" t="s">
        <v>527</v>
      </c>
    </row>
    <row r="53" spans="1:11" s="23" customFormat="1" x14ac:dyDescent="0.2">
      <c r="A53" s="58" t="s">
        <v>222</v>
      </c>
      <c r="B53" s="58" t="s">
        <v>13</v>
      </c>
      <c r="C53" s="52" t="s">
        <v>551</v>
      </c>
      <c r="D53" s="52" t="s">
        <v>551</v>
      </c>
      <c r="E53" s="52" t="s">
        <v>551</v>
      </c>
      <c r="F53" s="1"/>
      <c r="G53" s="11"/>
      <c r="H53" s="62" t="s">
        <v>541</v>
      </c>
      <c r="I53" s="61"/>
      <c r="J53" s="61"/>
      <c r="K53" s="62" t="s">
        <v>527</v>
      </c>
    </row>
    <row r="54" spans="1:11" s="23" customFormat="1" x14ac:dyDescent="0.2">
      <c r="A54" s="58" t="s">
        <v>223</v>
      </c>
      <c r="B54" s="58" t="s">
        <v>13</v>
      </c>
      <c r="C54" s="52" t="s">
        <v>551</v>
      </c>
      <c r="D54" s="52" t="s">
        <v>551</v>
      </c>
      <c r="E54" s="52" t="s">
        <v>551</v>
      </c>
      <c r="F54" s="1"/>
      <c r="G54" s="11"/>
      <c r="H54" s="62" t="s">
        <v>541</v>
      </c>
      <c r="I54" s="61"/>
      <c r="J54" s="61"/>
      <c r="K54" s="62" t="s">
        <v>527</v>
      </c>
    </row>
    <row r="55" spans="1:11" s="23" customFormat="1" x14ac:dyDescent="0.2">
      <c r="A55" s="58" t="s">
        <v>224</v>
      </c>
      <c r="B55" s="58" t="s">
        <v>13</v>
      </c>
      <c r="C55" s="52" t="s">
        <v>551</v>
      </c>
      <c r="D55" s="52" t="s">
        <v>551</v>
      </c>
      <c r="E55" s="52" t="s">
        <v>551</v>
      </c>
      <c r="F55" s="1"/>
      <c r="G55" s="11"/>
      <c r="H55" s="62" t="s">
        <v>541</v>
      </c>
      <c r="I55" s="61"/>
      <c r="J55" s="61"/>
      <c r="K55" s="62" t="s">
        <v>527</v>
      </c>
    </row>
    <row r="56" spans="1:11" s="23" customFormat="1" x14ac:dyDescent="0.2">
      <c r="A56" s="58" t="s">
        <v>514</v>
      </c>
      <c r="B56" s="58" t="s">
        <v>13</v>
      </c>
      <c r="C56" s="52" t="s">
        <v>551</v>
      </c>
      <c r="D56" s="52" t="s">
        <v>551</v>
      </c>
      <c r="E56" s="52" t="s">
        <v>551</v>
      </c>
      <c r="F56" s="1"/>
      <c r="G56" s="11"/>
      <c r="H56" s="62" t="s">
        <v>541</v>
      </c>
      <c r="I56" s="61"/>
      <c r="J56" s="61"/>
      <c r="K56" s="62" t="s">
        <v>527</v>
      </c>
    </row>
    <row r="57" spans="1:11" s="23" customFormat="1" x14ac:dyDescent="0.2">
      <c r="A57" s="58" t="s">
        <v>225</v>
      </c>
      <c r="B57" s="58" t="s">
        <v>13</v>
      </c>
      <c r="C57" s="52" t="s">
        <v>551</v>
      </c>
      <c r="D57" s="52" t="s">
        <v>551</v>
      </c>
      <c r="E57" s="52" t="s">
        <v>551</v>
      </c>
      <c r="F57" s="1"/>
      <c r="G57" s="11"/>
      <c r="H57" s="62" t="s">
        <v>543</v>
      </c>
      <c r="I57" s="61"/>
      <c r="J57" s="61"/>
      <c r="K57" s="62" t="s">
        <v>528</v>
      </c>
    </row>
    <row r="58" spans="1:11" s="23" customFormat="1" x14ac:dyDescent="0.2">
      <c r="A58" s="58" t="s">
        <v>16</v>
      </c>
      <c r="B58" s="58" t="s">
        <v>13</v>
      </c>
      <c r="C58" s="52" t="s">
        <v>551</v>
      </c>
      <c r="D58" s="52" t="s">
        <v>551</v>
      </c>
      <c r="E58" s="52" t="s">
        <v>551</v>
      </c>
      <c r="F58" s="1"/>
      <c r="G58" s="11"/>
      <c r="H58" s="62" t="s">
        <v>508</v>
      </c>
      <c r="I58" s="61"/>
      <c r="J58" s="61"/>
      <c r="K58" s="62" t="s">
        <v>526</v>
      </c>
    </row>
    <row r="59" spans="1:11" s="23" customFormat="1" x14ac:dyDescent="0.2">
      <c r="A59" s="58" t="s">
        <v>226</v>
      </c>
      <c r="B59" s="58" t="s">
        <v>13</v>
      </c>
      <c r="C59" s="52" t="s">
        <v>551</v>
      </c>
      <c r="D59" s="52" t="s">
        <v>551</v>
      </c>
      <c r="E59" s="52" t="s">
        <v>551</v>
      </c>
      <c r="F59" s="1"/>
      <c r="G59" s="11"/>
      <c r="H59" s="62" t="s">
        <v>541</v>
      </c>
      <c r="I59" s="61"/>
      <c r="J59" s="61"/>
      <c r="K59" s="62" t="s">
        <v>527</v>
      </c>
    </row>
    <row r="60" spans="1:11" s="23" customFormat="1" x14ac:dyDescent="0.2">
      <c r="A60" s="58" t="s">
        <v>17</v>
      </c>
      <c r="B60" s="58" t="s">
        <v>13</v>
      </c>
      <c r="C60" s="52" t="s">
        <v>551</v>
      </c>
      <c r="D60" s="52" t="s">
        <v>551</v>
      </c>
      <c r="E60" s="52" t="s">
        <v>551</v>
      </c>
      <c r="F60" s="1"/>
      <c r="G60" s="11"/>
      <c r="H60" s="62" t="s">
        <v>544</v>
      </c>
      <c r="I60" s="61"/>
      <c r="J60" s="61"/>
      <c r="K60" s="62" t="s">
        <v>529</v>
      </c>
    </row>
    <row r="61" spans="1:11" s="23" customFormat="1" x14ac:dyDescent="0.2">
      <c r="A61" s="58" t="s">
        <v>18</v>
      </c>
      <c r="B61" s="58" t="s">
        <v>13</v>
      </c>
      <c r="C61" s="52" t="s">
        <v>551</v>
      </c>
      <c r="D61" s="52" t="s">
        <v>551</v>
      </c>
      <c r="E61" s="52" t="s">
        <v>551</v>
      </c>
      <c r="F61" s="1"/>
      <c r="G61" s="11"/>
      <c r="H61" s="62" t="s">
        <v>539</v>
      </c>
      <c r="I61" s="61"/>
      <c r="J61" s="61"/>
      <c r="K61" s="62" t="s">
        <v>525</v>
      </c>
    </row>
    <row r="62" spans="1:11" s="23" customFormat="1" x14ac:dyDescent="0.2">
      <c r="A62" s="58" t="s">
        <v>19</v>
      </c>
      <c r="B62" s="58" t="s">
        <v>13</v>
      </c>
      <c r="C62" s="52" t="s">
        <v>551</v>
      </c>
      <c r="D62" s="52" t="s">
        <v>551</v>
      </c>
      <c r="E62" s="52" t="s">
        <v>551</v>
      </c>
      <c r="F62" s="1"/>
      <c r="G62" s="11"/>
      <c r="H62" s="62" t="s">
        <v>541</v>
      </c>
      <c r="I62" s="61"/>
      <c r="J62" s="61"/>
      <c r="K62" s="62" t="s">
        <v>527</v>
      </c>
    </row>
    <row r="63" spans="1:11" s="23" customFormat="1" x14ac:dyDescent="0.2">
      <c r="A63" s="58" t="s">
        <v>227</v>
      </c>
      <c r="B63" s="58" t="s">
        <v>13</v>
      </c>
      <c r="C63" s="52" t="s">
        <v>551</v>
      </c>
      <c r="D63" s="52" t="s">
        <v>551</v>
      </c>
      <c r="E63" s="52" t="s">
        <v>551</v>
      </c>
      <c r="F63" s="1"/>
      <c r="G63" s="11"/>
      <c r="H63" s="62" t="s">
        <v>543</v>
      </c>
      <c r="I63" s="61"/>
      <c r="J63" s="61"/>
      <c r="K63" s="62" t="s">
        <v>528</v>
      </c>
    </row>
    <row r="64" spans="1:11" s="23" customFormat="1" x14ac:dyDescent="0.2">
      <c r="A64" s="58" t="s">
        <v>228</v>
      </c>
      <c r="B64" s="58" t="s">
        <v>13</v>
      </c>
      <c r="C64" s="52" t="s">
        <v>551</v>
      </c>
      <c r="D64" s="52" t="s">
        <v>551</v>
      </c>
      <c r="E64" s="52" t="s">
        <v>551</v>
      </c>
      <c r="F64" s="1"/>
      <c r="G64" s="11"/>
      <c r="H64" s="62" t="s">
        <v>541</v>
      </c>
      <c r="I64" s="61"/>
      <c r="J64" s="61"/>
      <c r="K64" s="62" t="s">
        <v>527</v>
      </c>
    </row>
    <row r="65" spans="1:11" s="23" customFormat="1" x14ac:dyDescent="0.2">
      <c r="A65" s="58" t="s">
        <v>229</v>
      </c>
      <c r="B65" s="58" t="s">
        <v>230</v>
      </c>
      <c r="C65" s="52" t="s">
        <v>551</v>
      </c>
      <c r="D65" s="52" t="s">
        <v>551</v>
      </c>
      <c r="E65" s="52" t="s">
        <v>551</v>
      </c>
      <c r="F65" s="1"/>
      <c r="G65" s="11"/>
      <c r="H65" s="62" t="s">
        <v>508</v>
      </c>
      <c r="I65" s="61"/>
      <c r="J65" s="61"/>
      <c r="K65" s="62" t="s">
        <v>526</v>
      </c>
    </row>
    <row r="66" spans="1:11" s="23" customFormat="1" x14ac:dyDescent="0.2">
      <c r="A66" s="58" t="s">
        <v>231</v>
      </c>
      <c r="B66" s="58" t="s">
        <v>232</v>
      </c>
      <c r="C66" s="52" t="s">
        <v>551</v>
      </c>
      <c r="D66" s="52" t="s">
        <v>551</v>
      </c>
      <c r="E66" s="52" t="s">
        <v>551</v>
      </c>
      <c r="F66" s="1"/>
      <c r="G66" s="11"/>
      <c r="H66" s="62" t="s">
        <v>541</v>
      </c>
      <c r="I66" s="61"/>
      <c r="J66" s="61"/>
      <c r="K66" s="62" t="s">
        <v>527</v>
      </c>
    </row>
    <row r="67" spans="1:11" s="23" customFormat="1" x14ac:dyDescent="0.2">
      <c r="A67" s="58" t="s">
        <v>233</v>
      </c>
      <c r="B67" s="58" t="s">
        <v>232</v>
      </c>
      <c r="C67" s="52">
        <v>86988</v>
      </c>
      <c r="D67" s="52">
        <v>89162</v>
      </c>
      <c r="E67" s="52">
        <v>137900</v>
      </c>
      <c r="F67" s="1"/>
      <c r="G67" s="11"/>
      <c r="H67" s="62" t="s">
        <v>508</v>
      </c>
      <c r="I67" s="61"/>
      <c r="J67" s="61"/>
      <c r="K67" s="62" t="s">
        <v>526</v>
      </c>
    </row>
    <row r="68" spans="1:11" s="23" customFormat="1" x14ac:dyDescent="0.2">
      <c r="A68" s="58" t="s">
        <v>234</v>
      </c>
      <c r="B68" s="58" t="s">
        <v>20</v>
      </c>
      <c r="C68" s="52">
        <v>288484</v>
      </c>
      <c r="D68" s="52">
        <v>288484</v>
      </c>
      <c r="E68" s="52">
        <v>288484</v>
      </c>
      <c r="F68" s="1"/>
      <c r="G68" s="11"/>
      <c r="H68" s="62" t="s">
        <v>508</v>
      </c>
      <c r="I68" s="61"/>
      <c r="J68" s="61"/>
      <c r="K68" s="62" t="s">
        <v>526</v>
      </c>
    </row>
    <row r="69" spans="1:11" s="23" customFormat="1" x14ac:dyDescent="0.2">
      <c r="A69" s="58" t="s">
        <v>235</v>
      </c>
      <c r="B69" s="58" t="s">
        <v>20</v>
      </c>
      <c r="C69" s="52">
        <v>405404</v>
      </c>
      <c r="D69" s="52" t="s">
        <v>551</v>
      </c>
      <c r="E69" s="52">
        <v>273</v>
      </c>
      <c r="F69" s="1"/>
      <c r="G69" s="11"/>
      <c r="H69" s="62" t="s">
        <v>542</v>
      </c>
      <c r="I69" s="61"/>
      <c r="J69" s="61"/>
      <c r="K69" s="62" t="s">
        <v>530</v>
      </c>
    </row>
    <row r="70" spans="1:11" s="23" customFormat="1" x14ac:dyDescent="0.2">
      <c r="A70" s="58" t="s">
        <v>21</v>
      </c>
      <c r="B70" s="58" t="s">
        <v>20</v>
      </c>
      <c r="C70" s="52" t="s">
        <v>551</v>
      </c>
      <c r="D70" s="52" t="s">
        <v>551</v>
      </c>
      <c r="E70" s="52" t="s">
        <v>551</v>
      </c>
      <c r="F70" s="1"/>
      <c r="G70" s="11"/>
      <c r="H70" s="62" t="s">
        <v>508</v>
      </c>
      <c r="I70" s="61"/>
      <c r="J70" s="61"/>
      <c r="K70" s="62" t="s">
        <v>526</v>
      </c>
    </row>
    <row r="71" spans="1:11" s="23" customFormat="1" x14ac:dyDescent="0.2">
      <c r="A71" s="58" t="s">
        <v>236</v>
      </c>
      <c r="B71" s="58" t="s">
        <v>20</v>
      </c>
      <c r="C71" s="52" t="s">
        <v>551</v>
      </c>
      <c r="D71" s="52" t="s">
        <v>551</v>
      </c>
      <c r="E71" s="52" t="s">
        <v>551</v>
      </c>
      <c r="F71" s="1"/>
      <c r="G71" s="11"/>
      <c r="H71" s="62" t="s">
        <v>508</v>
      </c>
      <c r="I71" s="61"/>
      <c r="J71" s="61"/>
      <c r="K71" s="62" t="s">
        <v>526</v>
      </c>
    </row>
    <row r="72" spans="1:11" s="23" customFormat="1" x14ac:dyDescent="0.2">
      <c r="A72" s="58" t="s">
        <v>20</v>
      </c>
      <c r="B72" s="58" t="s">
        <v>20</v>
      </c>
      <c r="C72" s="52">
        <v>3084283</v>
      </c>
      <c r="D72" s="52">
        <v>3204588</v>
      </c>
      <c r="E72" s="52">
        <v>3424990</v>
      </c>
      <c r="F72" s="1"/>
      <c r="G72" s="11"/>
      <c r="H72" s="62" t="s">
        <v>508</v>
      </c>
      <c r="I72" s="61"/>
      <c r="J72" s="61"/>
      <c r="K72" s="62" t="s">
        <v>526</v>
      </c>
    </row>
    <row r="73" spans="1:11" s="23" customFormat="1" x14ac:dyDescent="0.2">
      <c r="A73" s="58" t="s">
        <v>22</v>
      </c>
      <c r="B73" s="58" t="s">
        <v>20</v>
      </c>
      <c r="C73" s="52" t="s">
        <v>551</v>
      </c>
      <c r="D73" s="52" t="s">
        <v>551</v>
      </c>
      <c r="E73" s="52" t="s">
        <v>551</v>
      </c>
      <c r="F73" s="1"/>
      <c r="G73" s="11"/>
      <c r="H73" s="62" t="s">
        <v>544</v>
      </c>
      <c r="I73" s="61"/>
      <c r="J73" s="61"/>
      <c r="K73" s="62" t="s">
        <v>529</v>
      </c>
    </row>
    <row r="74" spans="1:11" s="23" customFormat="1" x14ac:dyDescent="0.2">
      <c r="A74" s="58" t="s">
        <v>237</v>
      </c>
      <c r="B74" s="58" t="s">
        <v>20</v>
      </c>
      <c r="C74" s="52" t="s">
        <v>551</v>
      </c>
      <c r="D74" s="52" t="s">
        <v>551</v>
      </c>
      <c r="E74" s="52" t="s">
        <v>551</v>
      </c>
      <c r="F74" s="1"/>
      <c r="G74" s="11"/>
      <c r="H74" s="62" t="s">
        <v>541</v>
      </c>
      <c r="I74" s="61"/>
      <c r="J74" s="61"/>
      <c r="K74" s="62" t="s">
        <v>527</v>
      </c>
    </row>
    <row r="75" spans="1:11" s="23" customFormat="1" x14ac:dyDescent="0.2">
      <c r="A75" s="58" t="s">
        <v>23</v>
      </c>
      <c r="B75" s="58" t="s">
        <v>20</v>
      </c>
      <c r="C75" s="52" t="s">
        <v>551</v>
      </c>
      <c r="D75" s="52" t="s">
        <v>551</v>
      </c>
      <c r="E75" s="52" t="s">
        <v>551</v>
      </c>
      <c r="F75" s="1"/>
      <c r="G75" s="11"/>
      <c r="H75" s="62" t="s">
        <v>508</v>
      </c>
      <c r="I75" s="61"/>
      <c r="J75" s="61"/>
      <c r="K75" s="62" t="s">
        <v>526</v>
      </c>
    </row>
    <row r="76" spans="1:11" s="23" customFormat="1" x14ac:dyDescent="0.2">
      <c r="A76" s="58" t="s">
        <v>238</v>
      </c>
      <c r="B76" s="58" t="s">
        <v>20</v>
      </c>
      <c r="C76" s="52" t="s">
        <v>551</v>
      </c>
      <c r="D76" s="52" t="s">
        <v>551</v>
      </c>
      <c r="E76" s="52" t="s">
        <v>551</v>
      </c>
      <c r="F76" s="1"/>
      <c r="G76" s="11"/>
      <c r="H76" s="62" t="s">
        <v>541</v>
      </c>
      <c r="I76" s="61"/>
      <c r="J76" s="61"/>
      <c r="K76" s="62" t="s">
        <v>527</v>
      </c>
    </row>
    <row r="77" spans="1:11" s="23" customFormat="1" x14ac:dyDescent="0.2">
      <c r="A77" s="58" t="s">
        <v>24</v>
      </c>
      <c r="B77" s="58" t="s">
        <v>20</v>
      </c>
      <c r="C77" s="52" t="s">
        <v>551</v>
      </c>
      <c r="D77" s="52" t="s">
        <v>551</v>
      </c>
      <c r="E77" s="52" t="s">
        <v>551</v>
      </c>
      <c r="F77" s="1"/>
      <c r="G77" s="11"/>
      <c r="H77" s="62" t="s">
        <v>541</v>
      </c>
      <c r="I77" s="61"/>
      <c r="J77" s="61"/>
      <c r="K77" s="62" t="s">
        <v>527</v>
      </c>
    </row>
    <row r="78" spans="1:11" s="23" customFormat="1" x14ac:dyDescent="0.2">
      <c r="A78" s="58" t="s">
        <v>239</v>
      </c>
      <c r="B78" s="58" t="s">
        <v>20</v>
      </c>
      <c r="C78" s="52" t="s">
        <v>551</v>
      </c>
      <c r="D78" s="52" t="s">
        <v>551</v>
      </c>
      <c r="E78" s="52" t="s">
        <v>551</v>
      </c>
      <c r="F78" s="1"/>
      <c r="G78" s="11"/>
      <c r="H78" s="62" t="s">
        <v>541</v>
      </c>
      <c r="I78" s="61"/>
      <c r="J78" s="61"/>
      <c r="K78" s="62" t="s">
        <v>527</v>
      </c>
    </row>
    <row r="79" spans="1:11" s="23" customFormat="1" x14ac:dyDescent="0.2">
      <c r="A79" s="58" t="s">
        <v>240</v>
      </c>
      <c r="B79" s="58" t="s">
        <v>20</v>
      </c>
      <c r="C79" s="52" t="s">
        <v>551</v>
      </c>
      <c r="D79" s="52" t="s">
        <v>551</v>
      </c>
      <c r="E79" s="52" t="s">
        <v>551</v>
      </c>
      <c r="F79" s="1"/>
      <c r="G79" s="11"/>
      <c r="H79" s="62" t="s">
        <v>508</v>
      </c>
      <c r="I79" s="61"/>
      <c r="J79" s="61"/>
      <c r="K79" s="62" t="s">
        <v>526</v>
      </c>
    </row>
    <row r="80" spans="1:11" s="23" customFormat="1" x14ac:dyDescent="0.2">
      <c r="A80" s="58" t="s">
        <v>26</v>
      </c>
      <c r="B80" s="58" t="s">
        <v>20</v>
      </c>
      <c r="C80" s="52" t="s">
        <v>551</v>
      </c>
      <c r="D80" s="52" t="s">
        <v>551</v>
      </c>
      <c r="E80" s="52" t="s">
        <v>551</v>
      </c>
      <c r="F80" s="1"/>
      <c r="G80" s="11"/>
      <c r="H80" s="62" t="s">
        <v>541</v>
      </c>
      <c r="I80" s="61"/>
      <c r="J80" s="61"/>
      <c r="K80" s="62" t="s">
        <v>527</v>
      </c>
    </row>
    <row r="81" spans="1:11" s="23" customFormat="1" x14ac:dyDescent="0.2">
      <c r="A81" s="58" t="s">
        <v>25</v>
      </c>
      <c r="B81" s="58" t="s">
        <v>20</v>
      </c>
      <c r="C81" s="52">
        <v>1385386</v>
      </c>
      <c r="D81" s="52">
        <v>1235704</v>
      </c>
      <c r="E81" s="52">
        <v>1259448</v>
      </c>
      <c r="F81" s="1"/>
      <c r="G81" s="11"/>
      <c r="H81" s="62" t="s">
        <v>508</v>
      </c>
      <c r="I81" s="61"/>
      <c r="J81" s="61"/>
      <c r="K81" s="62" t="s">
        <v>526</v>
      </c>
    </row>
    <row r="82" spans="1:11" s="23" customFormat="1" x14ac:dyDescent="0.2">
      <c r="A82" s="58" t="s">
        <v>241</v>
      </c>
      <c r="B82" s="58" t="s">
        <v>20</v>
      </c>
      <c r="C82" s="52" t="s">
        <v>551</v>
      </c>
      <c r="D82" s="52" t="s">
        <v>551</v>
      </c>
      <c r="E82" s="52" t="s">
        <v>551</v>
      </c>
      <c r="F82" s="1"/>
      <c r="G82" s="11"/>
      <c r="H82" s="62" t="s">
        <v>508</v>
      </c>
      <c r="I82" s="61"/>
      <c r="J82" s="61"/>
      <c r="K82" s="62" t="s">
        <v>526</v>
      </c>
    </row>
    <row r="83" spans="1:11" s="23" customFormat="1" x14ac:dyDescent="0.2">
      <c r="A83" s="58" t="s">
        <v>242</v>
      </c>
      <c r="B83" s="58" t="s">
        <v>243</v>
      </c>
      <c r="C83" s="52" t="s">
        <v>551</v>
      </c>
      <c r="D83" s="52" t="s">
        <v>551</v>
      </c>
      <c r="E83" s="52" t="s">
        <v>551</v>
      </c>
      <c r="F83" s="1"/>
      <c r="G83" s="11"/>
      <c r="H83" s="62" t="s">
        <v>539</v>
      </c>
      <c r="I83" s="61"/>
      <c r="J83" s="61"/>
      <c r="K83" s="62" t="s">
        <v>525</v>
      </c>
    </row>
    <row r="84" spans="1:11" s="23" customFormat="1" x14ac:dyDescent="0.2">
      <c r="A84" s="58" t="s">
        <v>244</v>
      </c>
      <c r="B84" s="58" t="s">
        <v>243</v>
      </c>
      <c r="C84" s="52" t="s">
        <v>551</v>
      </c>
      <c r="D84" s="52" t="s">
        <v>551</v>
      </c>
      <c r="E84" s="52" t="s">
        <v>551</v>
      </c>
      <c r="F84" s="1"/>
      <c r="G84" s="11"/>
      <c r="H84" s="62" t="s">
        <v>539</v>
      </c>
      <c r="I84" s="61"/>
      <c r="J84" s="61"/>
      <c r="K84" s="62" t="s">
        <v>525</v>
      </c>
    </row>
    <row r="85" spans="1:11" s="23" customFormat="1" x14ac:dyDescent="0.2">
      <c r="A85" s="58" t="s">
        <v>27</v>
      </c>
      <c r="B85" s="58" t="s">
        <v>28</v>
      </c>
      <c r="C85" s="52" t="s">
        <v>551</v>
      </c>
      <c r="D85" s="52" t="s">
        <v>551</v>
      </c>
      <c r="E85" s="52" t="s">
        <v>551</v>
      </c>
      <c r="F85" s="1"/>
      <c r="G85" s="11"/>
      <c r="H85" s="62" t="s">
        <v>541</v>
      </c>
      <c r="I85" s="61"/>
      <c r="J85" s="61"/>
      <c r="K85" s="62" t="s">
        <v>527</v>
      </c>
    </row>
    <row r="86" spans="1:11" s="23" customFormat="1" x14ac:dyDescent="0.2">
      <c r="A86" s="58" t="s">
        <v>245</v>
      </c>
      <c r="B86" s="58" t="s">
        <v>28</v>
      </c>
      <c r="C86" s="52" t="s">
        <v>551</v>
      </c>
      <c r="D86" s="52" t="s">
        <v>551</v>
      </c>
      <c r="E86" s="52" t="s">
        <v>551</v>
      </c>
      <c r="F86" s="1"/>
      <c r="G86" s="11"/>
      <c r="H86" s="62" t="s">
        <v>541</v>
      </c>
      <c r="I86" s="61"/>
      <c r="J86" s="61"/>
      <c r="K86" s="62" t="s">
        <v>527</v>
      </c>
    </row>
    <row r="87" spans="1:11" s="23" customFormat="1" x14ac:dyDescent="0.2">
      <c r="A87" s="58" t="s">
        <v>29</v>
      </c>
      <c r="B87" s="58" t="s">
        <v>28</v>
      </c>
      <c r="C87" s="52" t="s">
        <v>551</v>
      </c>
      <c r="D87" s="52" t="s">
        <v>551</v>
      </c>
      <c r="E87" s="52" t="s">
        <v>551</v>
      </c>
      <c r="F87" s="1"/>
      <c r="G87" s="11"/>
      <c r="H87" s="62" t="s">
        <v>508</v>
      </c>
      <c r="I87" s="61"/>
      <c r="J87" s="61"/>
      <c r="K87" s="62" t="s">
        <v>526</v>
      </c>
    </row>
    <row r="88" spans="1:11" s="23" customFormat="1" x14ac:dyDescent="0.2">
      <c r="A88" s="58" t="s">
        <v>246</v>
      </c>
      <c r="B88" s="58" t="s">
        <v>28</v>
      </c>
      <c r="C88" s="52" t="s">
        <v>551</v>
      </c>
      <c r="D88" s="52" t="s">
        <v>551</v>
      </c>
      <c r="E88" s="52" t="s">
        <v>551</v>
      </c>
      <c r="F88" s="1"/>
      <c r="G88" s="11"/>
      <c r="H88" s="62" t="s">
        <v>543</v>
      </c>
      <c r="I88" s="61"/>
      <c r="J88" s="61"/>
      <c r="K88" s="62" t="s">
        <v>528</v>
      </c>
    </row>
    <row r="89" spans="1:11" s="23" customFormat="1" x14ac:dyDescent="0.2">
      <c r="A89" s="58" t="s">
        <v>247</v>
      </c>
      <c r="B89" s="58" t="s">
        <v>28</v>
      </c>
      <c r="C89" s="52" t="s">
        <v>551</v>
      </c>
      <c r="D89" s="52" t="s">
        <v>551</v>
      </c>
      <c r="E89" s="52" t="s">
        <v>551</v>
      </c>
      <c r="F89" s="1"/>
      <c r="G89" s="11"/>
      <c r="H89" s="62" t="s">
        <v>541</v>
      </c>
      <c r="I89" s="61"/>
      <c r="J89" s="61"/>
      <c r="K89" s="62" t="s">
        <v>527</v>
      </c>
    </row>
    <row r="90" spans="1:11" s="23" customFormat="1" x14ac:dyDescent="0.2">
      <c r="A90" s="58" t="s">
        <v>30</v>
      </c>
      <c r="B90" s="58" t="s">
        <v>28</v>
      </c>
      <c r="C90" s="52" t="s">
        <v>551</v>
      </c>
      <c r="D90" s="52" t="s">
        <v>551</v>
      </c>
      <c r="E90" s="52" t="s">
        <v>551</v>
      </c>
      <c r="F90" s="1"/>
      <c r="G90" s="11"/>
      <c r="H90" s="62" t="s">
        <v>544</v>
      </c>
      <c r="I90" s="61"/>
      <c r="J90" s="61"/>
      <c r="K90" s="62" t="s">
        <v>529</v>
      </c>
    </row>
    <row r="91" spans="1:11" s="23" customFormat="1" x14ac:dyDescent="0.2">
      <c r="A91" s="58" t="s">
        <v>248</v>
      </c>
      <c r="B91" s="58" t="s">
        <v>28</v>
      </c>
      <c r="C91" s="52" t="s">
        <v>551</v>
      </c>
      <c r="D91" s="52" t="s">
        <v>551</v>
      </c>
      <c r="E91" s="52" t="s">
        <v>551</v>
      </c>
      <c r="F91" s="1"/>
      <c r="G91" s="11"/>
      <c r="H91" s="62" t="s">
        <v>542</v>
      </c>
      <c r="I91" s="61"/>
      <c r="J91" s="61"/>
      <c r="K91" s="62" t="s">
        <v>530</v>
      </c>
    </row>
    <row r="92" spans="1:11" s="23" customFormat="1" x14ac:dyDescent="0.2">
      <c r="A92" s="58" t="s">
        <v>31</v>
      </c>
      <c r="B92" s="58" t="s">
        <v>32</v>
      </c>
      <c r="C92" s="52" t="s">
        <v>551</v>
      </c>
      <c r="D92" s="52" t="s">
        <v>551</v>
      </c>
      <c r="E92" s="52" t="s">
        <v>551</v>
      </c>
      <c r="F92" s="1"/>
      <c r="G92" s="11"/>
      <c r="H92" s="62" t="s">
        <v>539</v>
      </c>
      <c r="I92" s="61"/>
      <c r="J92" s="61"/>
      <c r="K92" s="62" t="s">
        <v>525</v>
      </c>
    </row>
    <row r="93" spans="1:11" s="23" customFormat="1" x14ac:dyDescent="0.2">
      <c r="A93" s="58" t="s">
        <v>33</v>
      </c>
      <c r="B93" s="58" t="s">
        <v>32</v>
      </c>
      <c r="C93" s="52" t="s">
        <v>551</v>
      </c>
      <c r="D93" s="52">
        <v>617778</v>
      </c>
      <c r="E93" s="52" t="s">
        <v>551</v>
      </c>
      <c r="F93" s="1"/>
      <c r="G93" s="11"/>
      <c r="H93" s="62" t="s">
        <v>539</v>
      </c>
      <c r="I93" s="61"/>
      <c r="J93" s="61"/>
      <c r="K93" s="62" t="s">
        <v>525</v>
      </c>
    </row>
    <row r="94" spans="1:11" s="23" customFormat="1" x14ac:dyDescent="0.2">
      <c r="A94" s="58" t="s">
        <v>249</v>
      </c>
      <c r="B94" s="58" t="s">
        <v>32</v>
      </c>
      <c r="C94" s="52">
        <v>28703</v>
      </c>
      <c r="D94" s="52">
        <v>22951</v>
      </c>
      <c r="E94" s="52">
        <v>25861</v>
      </c>
      <c r="F94" s="1"/>
      <c r="G94" s="11"/>
      <c r="H94" s="62" t="s">
        <v>508</v>
      </c>
      <c r="I94" s="61"/>
      <c r="J94" s="61"/>
      <c r="K94" s="62" t="s">
        <v>526</v>
      </c>
    </row>
    <row r="95" spans="1:11" s="23" customFormat="1" x14ac:dyDescent="0.2">
      <c r="A95" s="58" t="s">
        <v>34</v>
      </c>
      <c r="B95" s="58" t="s">
        <v>32</v>
      </c>
      <c r="C95" s="52" t="s">
        <v>551</v>
      </c>
      <c r="D95" s="52" t="s">
        <v>551</v>
      </c>
      <c r="E95" s="52" t="s">
        <v>551</v>
      </c>
      <c r="F95" s="1"/>
      <c r="G95" s="11"/>
      <c r="H95" s="62" t="s">
        <v>539</v>
      </c>
      <c r="I95" s="61"/>
      <c r="J95" s="61"/>
      <c r="K95" s="62" t="s">
        <v>525</v>
      </c>
    </row>
    <row r="96" spans="1:11" s="23" customFormat="1" x14ac:dyDescent="0.2">
      <c r="A96" s="58" t="s">
        <v>35</v>
      </c>
      <c r="B96" s="58" t="s">
        <v>32</v>
      </c>
      <c r="C96" s="52" t="s">
        <v>551</v>
      </c>
      <c r="D96" s="52" t="s">
        <v>551</v>
      </c>
      <c r="E96" s="52" t="s">
        <v>551</v>
      </c>
      <c r="F96" s="1"/>
      <c r="G96" s="11"/>
      <c r="H96" s="62" t="s">
        <v>508</v>
      </c>
      <c r="I96" s="61"/>
      <c r="J96" s="61"/>
      <c r="K96" s="62" t="s">
        <v>526</v>
      </c>
    </row>
    <row r="97" spans="1:11" s="23" customFormat="1" x14ac:dyDescent="0.2">
      <c r="A97" s="58" t="s">
        <v>32</v>
      </c>
      <c r="B97" s="58" t="s">
        <v>32</v>
      </c>
      <c r="C97" s="52" t="s">
        <v>551</v>
      </c>
      <c r="D97" s="52" t="s">
        <v>551</v>
      </c>
      <c r="E97" s="52" t="s">
        <v>551</v>
      </c>
      <c r="F97" s="1"/>
      <c r="G97" s="11"/>
      <c r="H97" s="62" t="s">
        <v>539</v>
      </c>
      <c r="I97" s="61"/>
      <c r="J97" s="61"/>
      <c r="K97" s="62" t="s">
        <v>525</v>
      </c>
    </row>
    <row r="98" spans="1:11" s="23" customFormat="1" x14ac:dyDescent="0.2">
      <c r="A98" s="58" t="s">
        <v>36</v>
      </c>
      <c r="B98" s="58" t="s">
        <v>32</v>
      </c>
      <c r="C98" s="52" t="s">
        <v>551</v>
      </c>
      <c r="D98" s="52" t="s">
        <v>551</v>
      </c>
      <c r="E98" s="52" t="s">
        <v>551</v>
      </c>
      <c r="F98" s="1"/>
      <c r="G98" s="11"/>
      <c r="H98" s="62" t="s">
        <v>508</v>
      </c>
      <c r="I98" s="61"/>
      <c r="J98" s="61"/>
      <c r="K98" s="62" t="s">
        <v>526</v>
      </c>
    </row>
    <row r="99" spans="1:11" s="23" customFormat="1" x14ac:dyDescent="0.2">
      <c r="A99" s="58" t="s">
        <v>250</v>
      </c>
      <c r="B99" s="58" t="s">
        <v>251</v>
      </c>
      <c r="C99" s="52" t="s">
        <v>551</v>
      </c>
      <c r="D99" s="52" t="s">
        <v>551</v>
      </c>
      <c r="E99" s="52" t="s">
        <v>551</v>
      </c>
      <c r="F99" s="1"/>
      <c r="G99" s="11"/>
      <c r="H99" s="62" t="s">
        <v>508</v>
      </c>
      <c r="I99" s="61"/>
      <c r="J99" s="61"/>
      <c r="K99" s="62" t="s">
        <v>526</v>
      </c>
    </row>
    <row r="100" spans="1:11" s="23" customFormat="1" x14ac:dyDescent="0.2">
      <c r="A100" s="58" t="s">
        <v>252</v>
      </c>
      <c r="B100" s="58" t="s">
        <v>253</v>
      </c>
      <c r="C100" s="52" t="s">
        <v>551</v>
      </c>
      <c r="D100" s="52" t="s">
        <v>551</v>
      </c>
      <c r="E100" s="52" t="s">
        <v>551</v>
      </c>
      <c r="F100" s="1"/>
      <c r="G100" s="11"/>
      <c r="H100" s="62" t="s">
        <v>541</v>
      </c>
      <c r="I100" s="61"/>
      <c r="J100" s="61"/>
      <c r="K100" s="62" t="s">
        <v>527</v>
      </c>
    </row>
    <row r="101" spans="1:11" s="23" customFormat="1" x14ac:dyDescent="0.2">
      <c r="A101" s="58" t="s">
        <v>254</v>
      </c>
      <c r="B101" s="58" t="s">
        <v>253</v>
      </c>
      <c r="C101" s="52" t="s">
        <v>551</v>
      </c>
      <c r="D101" s="52" t="s">
        <v>551</v>
      </c>
      <c r="E101" s="52" t="s">
        <v>551</v>
      </c>
      <c r="F101" s="1"/>
      <c r="G101" s="11"/>
      <c r="H101" s="62" t="s">
        <v>508</v>
      </c>
      <c r="I101" s="61"/>
      <c r="J101" s="61"/>
      <c r="K101" s="62" t="s">
        <v>526</v>
      </c>
    </row>
    <row r="102" spans="1:11" s="23" customFormat="1" x14ac:dyDescent="0.2">
      <c r="A102" s="58" t="s">
        <v>255</v>
      </c>
      <c r="B102" s="58" t="s">
        <v>253</v>
      </c>
      <c r="C102" s="52" t="s">
        <v>551</v>
      </c>
      <c r="D102" s="52" t="s">
        <v>551</v>
      </c>
      <c r="E102" s="52" t="s">
        <v>551</v>
      </c>
      <c r="F102" s="1"/>
      <c r="G102" s="11"/>
      <c r="H102" s="62" t="s">
        <v>508</v>
      </c>
      <c r="I102" s="61"/>
      <c r="J102" s="61"/>
      <c r="K102" s="62" t="s">
        <v>526</v>
      </c>
    </row>
    <row r="103" spans="1:11" s="23" customFormat="1" x14ac:dyDescent="0.2">
      <c r="A103" s="58" t="s">
        <v>256</v>
      </c>
      <c r="B103" s="58" t="s">
        <v>253</v>
      </c>
      <c r="C103" s="52" t="s">
        <v>551</v>
      </c>
      <c r="D103" s="52" t="s">
        <v>551</v>
      </c>
      <c r="E103" s="52" t="s">
        <v>551</v>
      </c>
      <c r="F103" s="1"/>
      <c r="G103" s="11"/>
      <c r="H103" s="62" t="s">
        <v>508</v>
      </c>
      <c r="I103" s="61"/>
      <c r="J103" s="61"/>
      <c r="K103" s="62" t="s">
        <v>526</v>
      </c>
    </row>
    <row r="104" spans="1:11" s="23" customFormat="1" x14ac:dyDescent="0.2">
      <c r="A104" s="58" t="s">
        <v>257</v>
      </c>
      <c r="B104" s="58" t="s">
        <v>253</v>
      </c>
      <c r="C104" s="52" t="s">
        <v>551</v>
      </c>
      <c r="D104" s="52" t="s">
        <v>551</v>
      </c>
      <c r="E104" s="52" t="s">
        <v>551</v>
      </c>
      <c r="F104" s="1"/>
      <c r="G104" s="11"/>
      <c r="H104" s="62" t="s">
        <v>541</v>
      </c>
      <c r="I104" s="61"/>
      <c r="J104" s="61"/>
      <c r="K104" s="62" t="s">
        <v>527</v>
      </c>
    </row>
    <row r="105" spans="1:11" s="23" customFormat="1" x14ac:dyDescent="0.2">
      <c r="A105" s="58" t="s">
        <v>258</v>
      </c>
      <c r="B105" s="58" t="s">
        <v>253</v>
      </c>
      <c r="C105" s="52" t="s">
        <v>551</v>
      </c>
      <c r="D105" s="52" t="s">
        <v>551</v>
      </c>
      <c r="E105" s="52" t="s">
        <v>551</v>
      </c>
      <c r="F105" s="1"/>
      <c r="G105" s="11"/>
      <c r="H105" s="62" t="s">
        <v>544</v>
      </c>
      <c r="I105" s="61"/>
      <c r="J105" s="61"/>
      <c r="K105" s="62" t="s">
        <v>529</v>
      </c>
    </row>
    <row r="106" spans="1:11" s="23" customFormat="1" x14ac:dyDescent="0.2">
      <c r="A106" s="58" t="s">
        <v>259</v>
      </c>
      <c r="B106" s="58" t="s">
        <v>253</v>
      </c>
      <c r="C106" s="52" t="s">
        <v>551</v>
      </c>
      <c r="D106" s="52" t="s">
        <v>551</v>
      </c>
      <c r="E106" s="52" t="s">
        <v>551</v>
      </c>
      <c r="F106" s="1"/>
      <c r="G106" s="11"/>
      <c r="H106" s="62" t="s">
        <v>541</v>
      </c>
      <c r="I106" s="61"/>
      <c r="J106" s="61"/>
      <c r="K106" s="62" t="s">
        <v>527</v>
      </c>
    </row>
    <row r="107" spans="1:11" s="23" customFormat="1" x14ac:dyDescent="0.2">
      <c r="A107" s="58" t="s">
        <v>260</v>
      </c>
      <c r="B107" s="58" t="s">
        <v>253</v>
      </c>
      <c r="C107" s="52" t="s">
        <v>551</v>
      </c>
      <c r="D107" s="52" t="s">
        <v>551</v>
      </c>
      <c r="E107" s="52" t="s">
        <v>551</v>
      </c>
      <c r="F107" s="1"/>
      <c r="G107" s="11"/>
      <c r="H107" s="62" t="s">
        <v>541</v>
      </c>
      <c r="I107" s="61"/>
      <c r="J107" s="61"/>
      <c r="K107" s="62" t="s">
        <v>527</v>
      </c>
    </row>
    <row r="108" spans="1:11" s="23" customFormat="1" x14ac:dyDescent="0.2">
      <c r="A108" s="58" t="s">
        <v>261</v>
      </c>
      <c r="B108" s="58" t="s">
        <v>253</v>
      </c>
      <c r="C108" s="52" t="s">
        <v>551</v>
      </c>
      <c r="D108" s="52" t="s">
        <v>551</v>
      </c>
      <c r="E108" s="52" t="s">
        <v>551</v>
      </c>
      <c r="F108" s="1"/>
      <c r="G108" s="11"/>
      <c r="H108" s="62" t="s">
        <v>508</v>
      </c>
      <c r="I108" s="61"/>
      <c r="J108" s="61"/>
      <c r="K108" s="62" t="s">
        <v>526</v>
      </c>
    </row>
    <row r="109" spans="1:11" s="23" customFormat="1" x14ac:dyDescent="0.2">
      <c r="A109" s="58" t="s">
        <v>262</v>
      </c>
      <c r="B109" s="58" t="s">
        <v>253</v>
      </c>
      <c r="C109" s="52" t="s">
        <v>551</v>
      </c>
      <c r="D109" s="52" t="s">
        <v>551</v>
      </c>
      <c r="E109" s="52" t="s">
        <v>551</v>
      </c>
      <c r="F109" s="1"/>
      <c r="G109" s="11"/>
      <c r="H109" s="62" t="s">
        <v>544</v>
      </c>
      <c r="I109" s="61"/>
      <c r="J109" s="61"/>
      <c r="K109" s="62" t="s">
        <v>529</v>
      </c>
    </row>
    <row r="110" spans="1:11" s="23" customFormat="1" x14ac:dyDescent="0.2">
      <c r="A110" s="58" t="s">
        <v>263</v>
      </c>
      <c r="B110" s="58" t="s">
        <v>253</v>
      </c>
      <c r="C110" s="52" t="s">
        <v>551</v>
      </c>
      <c r="D110" s="52" t="s">
        <v>551</v>
      </c>
      <c r="E110" s="52" t="s">
        <v>551</v>
      </c>
      <c r="F110" s="1"/>
      <c r="G110" s="11"/>
      <c r="H110" s="62" t="s">
        <v>544</v>
      </c>
      <c r="I110" s="61"/>
      <c r="J110" s="61"/>
      <c r="K110" s="62" t="s">
        <v>529</v>
      </c>
    </row>
    <row r="111" spans="1:11" s="23" customFormat="1" x14ac:dyDescent="0.2">
      <c r="A111" s="58" t="s">
        <v>264</v>
      </c>
      <c r="B111" s="58" t="s">
        <v>265</v>
      </c>
      <c r="C111" s="52" t="s">
        <v>551</v>
      </c>
      <c r="D111" s="52" t="s">
        <v>551</v>
      </c>
      <c r="E111" s="52" t="s">
        <v>551</v>
      </c>
      <c r="F111" s="1"/>
      <c r="G111" s="11"/>
      <c r="H111" s="62" t="s">
        <v>541</v>
      </c>
      <c r="I111" s="61"/>
      <c r="J111" s="61"/>
      <c r="K111" s="62" t="s">
        <v>527</v>
      </c>
    </row>
    <row r="112" spans="1:11" s="23" customFormat="1" x14ac:dyDescent="0.2">
      <c r="A112" s="58" t="s">
        <v>266</v>
      </c>
      <c r="B112" s="58" t="s">
        <v>265</v>
      </c>
      <c r="C112" s="52" t="s">
        <v>551</v>
      </c>
      <c r="D112" s="52" t="s">
        <v>551</v>
      </c>
      <c r="E112" s="52" t="s">
        <v>551</v>
      </c>
      <c r="F112" s="1"/>
      <c r="G112" s="11"/>
      <c r="H112" s="62" t="s">
        <v>541</v>
      </c>
      <c r="I112" s="61"/>
      <c r="J112" s="61"/>
      <c r="K112" s="62" t="s">
        <v>527</v>
      </c>
    </row>
    <row r="113" spans="1:11" s="23" customFormat="1" x14ac:dyDescent="0.2">
      <c r="A113" s="58" t="s">
        <v>267</v>
      </c>
      <c r="B113" s="58" t="s">
        <v>265</v>
      </c>
      <c r="C113" s="52" t="s">
        <v>551</v>
      </c>
      <c r="D113" s="52" t="s">
        <v>551</v>
      </c>
      <c r="E113" s="52" t="s">
        <v>551</v>
      </c>
      <c r="F113" s="1"/>
      <c r="G113" s="11"/>
      <c r="H113" s="62" t="s">
        <v>508</v>
      </c>
      <c r="I113" s="61"/>
      <c r="J113" s="61"/>
      <c r="K113" s="62" t="s">
        <v>526</v>
      </c>
    </row>
    <row r="114" spans="1:11" s="23" customFormat="1" x14ac:dyDescent="0.2">
      <c r="A114" s="58" t="s">
        <v>268</v>
      </c>
      <c r="B114" s="58" t="s">
        <v>265</v>
      </c>
      <c r="C114" s="52" t="s">
        <v>551</v>
      </c>
      <c r="D114" s="52" t="s">
        <v>551</v>
      </c>
      <c r="E114" s="52" t="s">
        <v>551</v>
      </c>
      <c r="F114" s="1"/>
      <c r="G114" s="11"/>
      <c r="H114" s="62" t="s">
        <v>508</v>
      </c>
      <c r="I114" s="61"/>
      <c r="J114" s="61"/>
      <c r="K114" s="62" t="s">
        <v>526</v>
      </c>
    </row>
    <row r="115" spans="1:11" s="23" customFormat="1" x14ac:dyDescent="0.2">
      <c r="A115" s="58" t="s">
        <v>269</v>
      </c>
      <c r="B115" s="58" t="s">
        <v>270</v>
      </c>
      <c r="C115" s="52" t="s">
        <v>551</v>
      </c>
      <c r="D115" s="52" t="s">
        <v>551</v>
      </c>
      <c r="E115" s="52" t="s">
        <v>551</v>
      </c>
      <c r="F115" s="1"/>
      <c r="G115" s="11"/>
      <c r="H115" s="62" t="s">
        <v>541</v>
      </c>
      <c r="I115" s="61"/>
      <c r="J115" s="61"/>
      <c r="K115" s="62" t="s">
        <v>527</v>
      </c>
    </row>
    <row r="116" spans="1:11" s="23" customFormat="1" x14ac:dyDescent="0.2">
      <c r="A116" s="58" t="s">
        <v>271</v>
      </c>
      <c r="B116" s="58" t="s">
        <v>270</v>
      </c>
      <c r="C116" s="52" t="s">
        <v>551</v>
      </c>
      <c r="D116" s="52" t="s">
        <v>551</v>
      </c>
      <c r="E116" s="52" t="s">
        <v>551</v>
      </c>
      <c r="F116" s="1"/>
      <c r="G116" s="11"/>
      <c r="H116" s="62" t="s">
        <v>541</v>
      </c>
      <c r="I116" s="61"/>
      <c r="J116" s="61"/>
      <c r="K116" s="62" t="s">
        <v>527</v>
      </c>
    </row>
    <row r="117" spans="1:11" s="23" customFormat="1" x14ac:dyDescent="0.2">
      <c r="A117" s="58" t="s">
        <v>272</v>
      </c>
      <c r="B117" s="58" t="s">
        <v>273</v>
      </c>
      <c r="C117" s="52" t="s">
        <v>551</v>
      </c>
      <c r="D117" s="52" t="s">
        <v>551</v>
      </c>
      <c r="E117" s="52" t="s">
        <v>551</v>
      </c>
      <c r="F117" s="1"/>
      <c r="G117" s="11"/>
      <c r="H117" s="62" t="s">
        <v>508</v>
      </c>
      <c r="I117" s="61"/>
      <c r="J117" s="61"/>
      <c r="K117" s="62" t="s">
        <v>526</v>
      </c>
    </row>
    <row r="118" spans="1:11" s="23" customFormat="1" x14ac:dyDescent="0.2">
      <c r="A118" s="58" t="s">
        <v>39</v>
      </c>
      <c r="B118" s="58" t="s">
        <v>38</v>
      </c>
      <c r="C118" s="52">
        <v>8809</v>
      </c>
      <c r="D118" s="52">
        <v>10264</v>
      </c>
      <c r="E118" s="52">
        <v>113543</v>
      </c>
      <c r="F118" s="1"/>
      <c r="G118" s="11"/>
      <c r="H118" s="62" t="s">
        <v>541</v>
      </c>
      <c r="I118" s="61"/>
      <c r="J118" s="61"/>
      <c r="K118" s="62" t="s">
        <v>527</v>
      </c>
    </row>
    <row r="119" spans="1:11" s="23" customFormat="1" x14ac:dyDescent="0.2">
      <c r="A119" s="58" t="s">
        <v>37</v>
      </c>
      <c r="B119" s="58" t="s">
        <v>38</v>
      </c>
      <c r="C119" s="52" t="s">
        <v>551</v>
      </c>
      <c r="D119" s="52" t="s">
        <v>551</v>
      </c>
      <c r="E119" s="52" t="s">
        <v>551</v>
      </c>
      <c r="F119" s="1"/>
      <c r="G119" s="11"/>
      <c r="H119" s="62" t="s">
        <v>539</v>
      </c>
      <c r="I119" s="61"/>
      <c r="J119" s="61"/>
      <c r="K119" s="62" t="s">
        <v>525</v>
      </c>
    </row>
    <row r="120" spans="1:11" s="23" customFormat="1" x14ac:dyDescent="0.2">
      <c r="A120" s="58" t="s">
        <v>40</v>
      </c>
      <c r="B120" s="58" t="s">
        <v>38</v>
      </c>
      <c r="C120" s="52">
        <v>3171614</v>
      </c>
      <c r="D120" s="52">
        <v>4194271</v>
      </c>
      <c r="E120" s="52">
        <v>4531538</v>
      </c>
      <c r="F120" s="1"/>
      <c r="G120" s="11"/>
      <c r="H120" s="62" t="s">
        <v>539</v>
      </c>
      <c r="I120" s="61"/>
      <c r="J120" s="61"/>
      <c r="K120" s="62" t="s">
        <v>525</v>
      </c>
    </row>
    <row r="121" spans="1:11" s="23" customFormat="1" x14ac:dyDescent="0.2">
      <c r="A121" s="58" t="s">
        <v>41</v>
      </c>
      <c r="B121" s="58" t="s">
        <v>38</v>
      </c>
      <c r="C121" s="52" t="s">
        <v>551</v>
      </c>
      <c r="D121" s="52" t="s">
        <v>551</v>
      </c>
      <c r="E121" s="52" t="s">
        <v>551</v>
      </c>
      <c r="F121" s="1"/>
      <c r="G121" s="11"/>
      <c r="H121" s="62" t="s">
        <v>541</v>
      </c>
      <c r="I121" s="61"/>
      <c r="J121" s="61"/>
      <c r="K121" s="62" t="s">
        <v>527</v>
      </c>
    </row>
    <row r="122" spans="1:11" s="23" customFormat="1" x14ac:dyDescent="0.2">
      <c r="A122" s="58" t="s">
        <v>42</v>
      </c>
      <c r="B122" s="58" t="s">
        <v>38</v>
      </c>
      <c r="C122" s="52" t="s">
        <v>551</v>
      </c>
      <c r="D122" s="52" t="s">
        <v>551</v>
      </c>
      <c r="E122" s="52" t="s">
        <v>551</v>
      </c>
      <c r="F122" s="1"/>
      <c r="G122" s="11"/>
      <c r="H122" s="62" t="s">
        <v>508</v>
      </c>
      <c r="I122" s="61"/>
      <c r="J122" s="61"/>
      <c r="K122" s="62" t="s">
        <v>526</v>
      </c>
    </row>
    <row r="123" spans="1:11" s="23" customFormat="1" x14ac:dyDescent="0.2">
      <c r="A123" s="58" t="s">
        <v>43</v>
      </c>
      <c r="B123" s="58" t="s">
        <v>38</v>
      </c>
      <c r="C123" s="52" t="s">
        <v>551</v>
      </c>
      <c r="D123" s="52" t="s">
        <v>551</v>
      </c>
      <c r="E123" s="52" t="s">
        <v>551</v>
      </c>
      <c r="F123" s="1"/>
      <c r="G123" s="11"/>
      <c r="H123" s="62" t="s">
        <v>539</v>
      </c>
      <c r="I123" s="61"/>
      <c r="J123" s="61"/>
      <c r="K123" s="62" t="s">
        <v>525</v>
      </c>
    </row>
    <row r="124" spans="1:11" s="23" customFormat="1" x14ac:dyDescent="0.2">
      <c r="A124" s="58" t="s">
        <v>44</v>
      </c>
      <c r="B124" s="58" t="s">
        <v>38</v>
      </c>
      <c r="C124" s="52" t="s">
        <v>551</v>
      </c>
      <c r="D124" s="52" t="s">
        <v>551</v>
      </c>
      <c r="E124" s="52" t="s">
        <v>551</v>
      </c>
      <c r="F124" s="1"/>
      <c r="G124" s="11"/>
      <c r="H124" s="62" t="s">
        <v>541</v>
      </c>
      <c r="I124" s="61"/>
      <c r="J124" s="61"/>
      <c r="K124" s="62" t="s">
        <v>527</v>
      </c>
    </row>
    <row r="125" spans="1:11" s="23" customFormat="1" x14ac:dyDescent="0.2">
      <c r="A125" s="58" t="s">
        <v>45</v>
      </c>
      <c r="B125" s="58" t="s">
        <v>38</v>
      </c>
      <c r="C125" s="52" t="s">
        <v>551</v>
      </c>
      <c r="D125" s="52" t="s">
        <v>551</v>
      </c>
      <c r="E125" s="52" t="s">
        <v>551</v>
      </c>
      <c r="F125" s="1"/>
      <c r="G125" s="11"/>
      <c r="H125" s="62" t="s">
        <v>541</v>
      </c>
      <c r="I125" s="61"/>
      <c r="J125" s="61"/>
      <c r="K125" s="62" t="s">
        <v>527</v>
      </c>
    </row>
    <row r="126" spans="1:11" s="23" customFormat="1" x14ac:dyDescent="0.2">
      <c r="A126" s="58" t="s">
        <v>274</v>
      </c>
      <c r="B126" s="58" t="s">
        <v>38</v>
      </c>
      <c r="C126" s="52" t="s">
        <v>551</v>
      </c>
      <c r="D126" s="52" t="s">
        <v>551</v>
      </c>
      <c r="E126" s="52" t="s">
        <v>551</v>
      </c>
      <c r="F126" s="1"/>
      <c r="G126" s="11"/>
      <c r="H126" s="62" t="s">
        <v>541</v>
      </c>
      <c r="I126" s="61"/>
      <c r="J126" s="61"/>
      <c r="K126" s="62" t="s">
        <v>527</v>
      </c>
    </row>
    <row r="127" spans="1:11" s="23" customFormat="1" x14ac:dyDescent="0.2">
      <c r="A127" s="58" t="s">
        <v>46</v>
      </c>
      <c r="B127" s="58" t="s">
        <v>38</v>
      </c>
      <c r="C127" s="52" t="s">
        <v>551</v>
      </c>
      <c r="D127" s="52" t="s">
        <v>551</v>
      </c>
      <c r="E127" s="52" t="s">
        <v>551</v>
      </c>
      <c r="F127" s="1"/>
      <c r="G127" s="11"/>
      <c r="H127" s="62" t="s">
        <v>541</v>
      </c>
      <c r="I127" s="61"/>
      <c r="J127" s="61"/>
      <c r="K127" s="62" t="s">
        <v>527</v>
      </c>
    </row>
    <row r="128" spans="1:11" s="23" customFormat="1" x14ac:dyDescent="0.2">
      <c r="A128" s="58" t="s">
        <v>275</v>
      </c>
      <c r="B128" s="58" t="s">
        <v>38</v>
      </c>
      <c r="C128" s="52">
        <v>18805807</v>
      </c>
      <c r="D128" s="52">
        <v>17463345</v>
      </c>
      <c r="E128" s="52">
        <v>20108643</v>
      </c>
      <c r="F128" s="1"/>
      <c r="G128" s="11"/>
      <c r="H128" s="62" t="s">
        <v>539</v>
      </c>
      <c r="I128" s="61"/>
      <c r="J128" s="61"/>
      <c r="K128" s="62" t="s">
        <v>525</v>
      </c>
    </row>
    <row r="129" spans="1:11" s="23" customFormat="1" x14ac:dyDescent="0.2">
      <c r="A129" s="58" t="s">
        <v>276</v>
      </c>
      <c r="B129" s="58" t="s">
        <v>38</v>
      </c>
      <c r="C129" s="52" t="s">
        <v>551</v>
      </c>
      <c r="D129" s="52" t="s">
        <v>551</v>
      </c>
      <c r="E129" s="52" t="s">
        <v>551</v>
      </c>
      <c r="F129" s="1"/>
      <c r="G129" s="11"/>
      <c r="H129" s="62" t="s">
        <v>541</v>
      </c>
      <c r="I129" s="61"/>
      <c r="J129" s="61"/>
      <c r="K129" s="62" t="s">
        <v>527</v>
      </c>
    </row>
    <row r="130" spans="1:11" s="23" customFormat="1" x14ac:dyDescent="0.2">
      <c r="A130" s="58" t="s">
        <v>47</v>
      </c>
      <c r="B130" s="58" t="s">
        <v>38</v>
      </c>
      <c r="C130" s="52">
        <v>9368940</v>
      </c>
      <c r="D130" s="52">
        <v>11579307</v>
      </c>
      <c r="E130" s="52">
        <v>11298987</v>
      </c>
      <c r="F130" s="1"/>
      <c r="G130" s="11"/>
      <c r="H130" s="62" t="s">
        <v>539</v>
      </c>
      <c r="I130" s="61"/>
      <c r="J130" s="61"/>
      <c r="K130" s="62" t="s">
        <v>525</v>
      </c>
    </row>
    <row r="131" spans="1:11" s="23" customFormat="1" x14ac:dyDescent="0.2">
      <c r="A131" s="58" t="s">
        <v>48</v>
      </c>
      <c r="B131" s="58" t="s">
        <v>38</v>
      </c>
      <c r="C131" s="52" t="s">
        <v>551</v>
      </c>
      <c r="D131" s="52" t="s">
        <v>551</v>
      </c>
      <c r="E131" s="52" t="s">
        <v>551</v>
      </c>
      <c r="F131" s="1"/>
      <c r="G131" s="11"/>
      <c r="H131" s="62" t="s">
        <v>543</v>
      </c>
      <c r="I131" s="61"/>
      <c r="J131" s="61"/>
      <c r="K131" s="62" t="s">
        <v>528</v>
      </c>
    </row>
    <row r="132" spans="1:11" s="23" customFormat="1" x14ac:dyDescent="0.2">
      <c r="A132" s="58" t="s">
        <v>277</v>
      </c>
      <c r="B132" s="58" t="s">
        <v>38</v>
      </c>
      <c r="C132" s="52" t="s">
        <v>551</v>
      </c>
      <c r="D132" s="52" t="s">
        <v>551</v>
      </c>
      <c r="E132" s="52" t="s">
        <v>551</v>
      </c>
      <c r="F132" s="1"/>
      <c r="G132" s="11"/>
      <c r="H132" s="62" t="s">
        <v>541</v>
      </c>
      <c r="I132" s="61"/>
      <c r="J132" s="61"/>
      <c r="K132" s="62" t="s">
        <v>527</v>
      </c>
    </row>
    <row r="133" spans="1:11" s="23" customFormat="1" x14ac:dyDescent="0.2">
      <c r="A133" s="58" t="s">
        <v>278</v>
      </c>
      <c r="B133" s="58" t="s">
        <v>38</v>
      </c>
      <c r="C133" s="52" t="s">
        <v>551</v>
      </c>
      <c r="D133" s="52" t="s">
        <v>551</v>
      </c>
      <c r="E133" s="52" t="s">
        <v>551</v>
      </c>
      <c r="F133" s="1"/>
      <c r="G133" s="11"/>
      <c r="H133" s="62" t="s">
        <v>543</v>
      </c>
      <c r="I133" s="61"/>
      <c r="J133" s="61"/>
      <c r="K133" s="62" t="s">
        <v>528</v>
      </c>
    </row>
    <row r="134" spans="1:11" s="23" customFormat="1" x14ac:dyDescent="0.2">
      <c r="A134" s="58" t="s">
        <v>49</v>
      </c>
      <c r="B134" s="58" t="s">
        <v>38</v>
      </c>
      <c r="C134" s="52" t="s">
        <v>551</v>
      </c>
      <c r="D134" s="52" t="s">
        <v>551</v>
      </c>
      <c r="E134" s="52" t="s">
        <v>551</v>
      </c>
      <c r="F134" s="1"/>
      <c r="G134" s="11"/>
      <c r="H134" s="62" t="s">
        <v>541</v>
      </c>
      <c r="I134" s="61"/>
      <c r="J134" s="61"/>
      <c r="K134" s="62" t="s">
        <v>527</v>
      </c>
    </row>
    <row r="135" spans="1:11" s="23" customFormat="1" x14ac:dyDescent="0.2">
      <c r="A135" s="58" t="s">
        <v>279</v>
      </c>
      <c r="B135" s="58" t="s">
        <v>38</v>
      </c>
      <c r="C135" s="52" t="s">
        <v>551</v>
      </c>
      <c r="D135" s="52" t="s">
        <v>551</v>
      </c>
      <c r="E135" s="52" t="s">
        <v>551</v>
      </c>
      <c r="F135" s="1"/>
      <c r="G135" s="11"/>
      <c r="H135" s="62" t="s">
        <v>545</v>
      </c>
      <c r="I135" s="61"/>
      <c r="J135" s="61"/>
      <c r="K135" s="62" t="s">
        <v>525</v>
      </c>
    </row>
    <row r="136" spans="1:11" s="23" customFormat="1" x14ac:dyDescent="0.2">
      <c r="A136" s="58" t="s">
        <v>50</v>
      </c>
      <c r="B136" s="58" t="s">
        <v>38</v>
      </c>
      <c r="C136" s="52">
        <v>127373</v>
      </c>
      <c r="D136" s="52" t="s">
        <v>551</v>
      </c>
      <c r="E136" s="52" t="s">
        <v>551</v>
      </c>
      <c r="F136" s="1"/>
      <c r="G136" s="11"/>
      <c r="H136" s="62" t="s">
        <v>508</v>
      </c>
      <c r="I136" s="61"/>
      <c r="J136" s="61"/>
      <c r="K136" s="62" t="s">
        <v>526</v>
      </c>
    </row>
    <row r="137" spans="1:11" s="23" customFormat="1" x14ac:dyDescent="0.2">
      <c r="A137" s="58" t="s">
        <v>51</v>
      </c>
      <c r="B137" s="58" t="s">
        <v>38</v>
      </c>
      <c r="C137" s="52">
        <v>5728</v>
      </c>
      <c r="D137" s="52">
        <v>9389</v>
      </c>
      <c r="E137" s="52">
        <v>14732</v>
      </c>
      <c r="F137" s="1"/>
      <c r="G137" s="11"/>
      <c r="H137" s="62" t="s">
        <v>539</v>
      </c>
      <c r="I137" s="61"/>
      <c r="J137" s="61"/>
      <c r="K137" s="62" t="s">
        <v>525</v>
      </c>
    </row>
    <row r="138" spans="1:11" s="23" customFormat="1" x14ac:dyDescent="0.2">
      <c r="A138" s="58" t="s">
        <v>52</v>
      </c>
      <c r="B138" s="58" t="s">
        <v>38</v>
      </c>
      <c r="C138" s="52" t="s">
        <v>551</v>
      </c>
      <c r="D138" s="52" t="s">
        <v>551</v>
      </c>
      <c r="E138" s="52" t="s">
        <v>551</v>
      </c>
      <c r="F138" s="1"/>
      <c r="G138" s="11"/>
      <c r="H138" s="62" t="s">
        <v>541</v>
      </c>
      <c r="I138" s="61"/>
      <c r="J138" s="61"/>
      <c r="K138" s="62" t="s">
        <v>527</v>
      </c>
    </row>
    <row r="139" spans="1:11" s="23" customFormat="1" x14ac:dyDescent="0.2">
      <c r="A139" s="58" t="s">
        <v>53</v>
      </c>
      <c r="B139" s="58" t="s">
        <v>38</v>
      </c>
      <c r="C139" s="52">
        <v>6123119</v>
      </c>
      <c r="D139" s="52">
        <v>6155174</v>
      </c>
      <c r="E139" s="52">
        <v>6959267</v>
      </c>
      <c r="F139" s="1"/>
      <c r="G139" s="11"/>
      <c r="H139" s="62" t="s">
        <v>508</v>
      </c>
      <c r="I139" s="61"/>
      <c r="J139" s="61"/>
      <c r="K139" s="62" t="s">
        <v>526</v>
      </c>
    </row>
    <row r="140" spans="1:11" s="23" customFormat="1" x14ac:dyDescent="0.2">
      <c r="A140" s="58" t="s">
        <v>280</v>
      </c>
      <c r="B140" s="58" t="s">
        <v>38</v>
      </c>
      <c r="C140" s="52" t="s">
        <v>551</v>
      </c>
      <c r="D140" s="52" t="s">
        <v>551</v>
      </c>
      <c r="E140" s="52" t="s">
        <v>551</v>
      </c>
      <c r="F140" s="1"/>
      <c r="G140" s="11"/>
      <c r="H140" s="62" t="s">
        <v>541</v>
      </c>
      <c r="I140" s="61"/>
      <c r="J140" s="61"/>
      <c r="K140" s="62" t="s">
        <v>527</v>
      </c>
    </row>
    <row r="141" spans="1:11" s="23" customFormat="1" x14ac:dyDescent="0.2">
      <c r="A141" s="58" t="s">
        <v>54</v>
      </c>
      <c r="B141" s="58" t="s">
        <v>38</v>
      </c>
      <c r="C141" s="52">
        <v>3683108</v>
      </c>
      <c r="D141" s="52">
        <v>4111681</v>
      </c>
      <c r="E141" s="52">
        <v>4603262</v>
      </c>
      <c r="F141" s="1"/>
      <c r="G141" s="11"/>
      <c r="H141" s="62" t="s">
        <v>539</v>
      </c>
      <c r="I141" s="61"/>
      <c r="J141" s="61"/>
      <c r="K141" s="62" t="s">
        <v>525</v>
      </c>
    </row>
    <row r="142" spans="1:11" s="23" customFormat="1" x14ac:dyDescent="0.2">
      <c r="A142" s="58" t="s">
        <v>55</v>
      </c>
      <c r="B142" s="58" t="s">
        <v>38</v>
      </c>
      <c r="C142" s="52" t="s">
        <v>551</v>
      </c>
      <c r="D142" s="52" t="s">
        <v>551</v>
      </c>
      <c r="E142" s="52" t="s">
        <v>551</v>
      </c>
      <c r="F142" s="1"/>
      <c r="G142" s="11"/>
      <c r="H142" s="62" t="s">
        <v>541</v>
      </c>
      <c r="I142" s="61"/>
      <c r="J142" s="61"/>
      <c r="K142" s="62" t="s">
        <v>527</v>
      </c>
    </row>
    <row r="143" spans="1:11" s="23" customFormat="1" x14ac:dyDescent="0.2">
      <c r="A143" s="58" t="s">
        <v>56</v>
      </c>
      <c r="B143" s="58" t="s">
        <v>38</v>
      </c>
      <c r="C143" s="52" t="s">
        <v>551</v>
      </c>
      <c r="D143" s="52" t="s">
        <v>551</v>
      </c>
      <c r="E143" s="52" t="s">
        <v>551</v>
      </c>
      <c r="F143" s="1"/>
      <c r="G143" s="11"/>
      <c r="H143" s="62" t="s">
        <v>508</v>
      </c>
      <c r="I143" s="61"/>
      <c r="J143" s="61"/>
      <c r="K143" s="62" t="s">
        <v>526</v>
      </c>
    </row>
    <row r="144" spans="1:11" s="23" customFormat="1" x14ac:dyDescent="0.2">
      <c r="A144" s="58" t="s">
        <v>57</v>
      </c>
      <c r="B144" s="58" t="s">
        <v>38</v>
      </c>
      <c r="C144" s="52">
        <v>4301117</v>
      </c>
      <c r="D144" s="52">
        <v>4149289</v>
      </c>
      <c r="E144" s="52">
        <v>4417513</v>
      </c>
      <c r="F144" s="1"/>
      <c r="G144" s="11"/>
      <c r="H144" s="62" t="s">
        <v>539</v>
      </c>
      <c r="I144" s="61"/>
      <c r="J144" s="61"/>
      <c r="K144" s="62" t="s">
        <v>525</v>
      </c>
    </row>
    <row r="145" spans="1:11" s="23" customFormat="1" x14ac:dyDescent="0.2">
      <c r="A145" s="58" t="s">
        <v>58</v>
      </c>
      <c r="B145" s="58" t="s">
        <v>38</v>
      </c>
      <c r="C145" s="52" t="s">
        <v>551</v>
      </c>
      <c r="D145" s="52" t="s">
        <v>551</v>
      </c>
      <c r="E145" s="52" t="s">
        <v>551</v>
      </c>
      <c r="F145" s="1"/>
      <c r="G145" s="11"/>
      <c r="H145" s="62" t="s">
        <v>508</v>
      </c>
      <c r="I145" s="61"/>
      <c r="J145" s="61"/>
      <c r="K145" s="62" t="s">
        <v>526</v>
      </c>
    </row>
    <row r="146" spans="1:11" s="23" customFormat="1" x14ac:dyDescent="0.2">
      <c r="A146" s="58" t="s">
        <v>59</v>
      </c>
      <c r="B146" s="58" t="s">
        <v>38</v>
      </c>
      <c r="C146" s="52">
        <v>5035357</v>
      </c>
      <c r="D146" s="52">
        <v>5081836</v>
      </c>
      <c r="E146" s="52">
        <v>5506163</v>
      </c>
      <c r="F146" s="1"/>
      <c r="G146" s="11"/>
      <c r="H146" s="62" t="s">
        <v>539</v>
      </c>
      <c r="I146" s="61"/>
      <c r="J146" s="61"/>
      <c r="K146" s="62" t="s">
        <v>525</v>
      </c>
    </row>
    <row r="147" spans="1:11" s="23" customFormat="1" x14ac:dyDescent="0.2">
      <c r="A147" s="58" t="s">
        <v>281</v>
      </c>
      <c r="B147" s="58" t="s">
        <v>38</v>
      </c>
      <c r="C147" s="52" t="s">
        <v>551</v>
      </c>
      <c r="D147" s="52" t="s">
        <v>551</v>
      </c>
      <c r="E147" s="52" t="s">
        <v>551</v>
      </c>
      <c r="F147" s="1"/>
      <c r="G147" s="11"/>
      <c r="H147" s="62" t="s">
        <v>543</v>
      </c>
      <c r="I147" s="61"/>
      <c r="J147" s="61"/>
      <c r="K147" s="62" t="s">
        <v>528</v>
      </c>
    </row>
    <row r="148" spans="1:11" s="23" customFormat="1" x14ac:dyDescent="0.2">
      <c r="A148" s="58" t="s">
        <v>60</v>
      </c>
      <c r="B148" s="58" t="s">
        <v>38</v>
      </c>
      <c r="C148" s="52" t="s">
        <v>551</v>
      </c>
      <c r="D148" s="52" t="s">
        <v>551</v>
      </c>
      <c r="E148" s="52" t="s">
        <v>551</v>
      </c>
      <c r="F148" s="1"/>
      <c r="G148" s="11"/>
      <c r="H148" s="62" t="s">
        <v>541</v>
      </c>
      <c r="I148" s="61"/>
      <c r="J148" s="61"/>
      <c r="K148" s="62" t="s">
        <v>527</v>
      </c>
    </row>
    <row r="149" spans="1:11" s="23" customFormat="1" x14ac:dyDescent="0.2">
      <c r="A149" s="58" t="s">
        <v>61</v>
      </c>
      <c r="B149" s="58" t="s">
        <v>38</v>
      </c>
      <c r="C149" s="52" t="s">
        <v>551</v>
      </c>
      <c r="D149" s="52" t="s">
        <v>551</v>
      </c>
      <c r="E149" s="52" t="s">
        <v>551</v>
      </c>
      <c r="F149" s="1"/>
      <c r="G149" s="11"/>
      <c r="H149" s="62" t="s">
        <v>508</v>
      </c>
      <c r="I149" s="61"/>
      <c r="J149" s="61"/>
      <c r="K149" s="62" t="s">
        <v>526</v>
      </c>
    </row>
    <row r="150" spans="1:11" s="23" customFormat="1" x14ac:dyDescent="0.2">
      <c r="A150" s="58" t="s">
        <v>62</v>
      </c>
      <c r="B150" s="58" t="s">
        <v>38</v>
      </c>
      <c r="C150" s="52" t="s">
        <v>551</v>
      </c>
      <c r="D150" s="52" t="s">
        <v>551</v>
      </c>
      <c r="E150" s="52">
        <v>243780</v>
      </c>
      <c r="F150" s="1"/>
      <c r="G150" s="11"/>
      <c r="H150" s="62" t="s">
        <v>508</v>
      </c>
      <c r="I150" s="61"/>
      <c r="J150" s="61"/>
      <c r="K150" s="62" t="s">
        <v>526</v>
      </c>
    </row>
    <row r="151" spans="1:11" s="23" customFormat="1" x14ac:dyDescent="0.2">
      <c r="A151" s="58" t="s">
        <v>63</v>
      </c>
      <c r="B151" s="58" t="s">
        <v>38</v>
      </c>
      <c r="C151" s="52" t="s">
        <v>551</v>
      </c>
      <c r="D151" s="52" t="s">
        <v>551</v>
      </c>
      <c r="E151" s="52" t="s">
        <v>551</v>
      </c>
      <c r="F151" s="1"/>
      <c r="G151" s="11"/>
      <c r="H151" s="62" t="s">
        <v>541</v>
      </c>
      <c r="I151" s="61"/>
      <c r="J151" s="61"/>
      <c r="K151" s="62" t="s">
        <v>527</v>
      </c>
    </row>
    <row r="152" spans="1:11" s="23" customFormat="1" x14ac:dyDescent="0.2">
      <c r="A152" s="58" t="s">
        <v>64</v>
      </c>
      <c r="B152" s="58" t="s">
        <v>38</v>
      </c>
      <c r="C152" s="52" t="s">
        <v>551</v>
      </c>
      <c r="D152" s="52" t="s">
        <v>551</v>
      </c>
      <c r="E152" s="52" t="s">
        <v>551</v>
      </c>
      <c r="F152" s="1"/>
      <c r="G152" s="11"/>
      <c r="H152" s="62" t="s">
        <v>541</v>
      </c>
      <c r="I152" s="61"/>
      <c r="J152" s="61"/>
      <c r="K152" s="62" t="s">
        <v>527</v>
      </c>
    </row>
    <row r="153" spans="1:11" s="23" customFormat="1" x14ac:dyDescent="0.2">
      <c r="A153" s="58" t="s">
        <v>282</v>
      </c>
      <c r="B153" s="58" t="s">
        <v>38</v>
      </c>
      <c r="C153" s="52" t="s">
        <v>551</v>
      </c>
      <c r="D153" s="52" t="s">
        <v>551</v>
      </c>
      <c r="E153" s="52" t="s">
        <v>551</v>
      </c>
      <c r="F153" s="1"/>
      <c r="G153" s="11"/>
      <c r="H153" s="62" t="s">
        <v>546</v>
      </c>
      <c r="I153" s="61"/>
      <c r="J153" s="61"/>
      <c r="K153" s="62" t="s">
        <v>527</v>
      </c>
    </row>
    <row r="154" spans="1:11" s="23" customFormat="1" x14ac:dyDescent="0.2">
      <c r="A154" s="58" t="s">
        <v>65</v>
      </c>
      <c r="B154" s="58" t="s">
        <v>38</v>
      </c>
      <c r="C154" s="52">
        <v>1119698</v>
      </c>
      <c r="D154" s="52" t="s">
        <v>551</v>
      </c>
      <c r="E154" s="52" t="s">
        <v>551</v>
      </c>
      <c r="F154" s="1"/>
      <c r="G154" s="11"/>
      <c r="H154" s="62" t="s">
        <v>539</v>
      </c>
      <c r="I154" s="61"/>
      <c r="J154" s="61"/>
      <c r="K154" s="62" t="s">
        <v>525</v>
      </c>
    </row>
    <row r="155" spans="1:11" s="23" customFormat="1" x14ac:dyDescent="0.2">
      <c r="A155" s="58" t="s">
        <v>66</v>
      </c>
      <c r="B155" s="58" t="s">
        <v>38</v>
      </c>
      <c r="C155" s="52" t="s">
        <v>551</v>
      </c>
      <c r="D155" s="52" t="s">
        <v>551</v>
      </c>
      <c r="E155" s="52" t="s">
        <v>551</v>
      </c>
      <c r="F155" s="1"/>
      <c r="G155" s="11"/>
      <c r="H155" s="62" t="s">
        <v>543</v>
      </c>
      <c r="I155" s="61"/>
      <c r="J155" s="61"/>
      <c r="K155" s="62" t="s">
        <v>528</v>
      </c>
    </row>
    <row r="156" spans="1:11" s="23" customFormat="1" x14ac:dyDescent="0.2">
      <c r="A156" s="58" t="s">
        <v>283</v>
      </c>
      <c r="B156" s="58" t="s">
        <v>38</v>
      </c>
      <c r="C156" s="52" t="s">
        <v>551</v>
      </c>
      <c r="D156" s="52" t="s">
        <v>551</v>
      </c>
      <c r="E156" s="52" t="s">
        <v>551</v>
      </c>
      <c r="F156" s="1"/>
      <c r="G156" s="11"/>
      <c r="H156" s="62" t="s">
        <v>541</v>
      </c>
      <c r="I156" s="61"/>
      <c r="J156" s="61"/>
      <c r="K156" s="62" t="s">
        <v>527</v>
      </c>
    </row>
    <row r="157" spans="1:11" s="23" customFormat="1" x14ac:dyDescent="0.2">
      <c r="A157" s="58" t="s">
        <v>284</v>
      </c>
      <c r="B157" s="58" t="s">
        <v>38</v>
      </c>
      <c r="C157" s="52">
        <v>439206</v>
      </c>
      <c r="D157" s="52">
        <v>530987</v>
      </c>
      <c r="E157" s="52">
        <v>515146</v>
      </c>
      <c r="F157" s="1"/>
      <c r="G157" s="11"/>
      <c r="H157" s="62" t="s">
        <v>539</v>
      </c>
      <c r="I157" s="61"/>
      <c r="J157" s="61"/>
      <c r="K157" s="62" t="s">
        <v>525</v>
      </c>
    </row>
    <row r="158" spans="1:11" s="23" customFormat="1" x14ac:dyDescent="0.2">
      <c r="A158" s="58" t="s">
        <v>285</v>
      </c>
      <c r="B158" s="58" t="s">
        <v>38</v>
      </c>
      <c r="C158" s="52" t="s">
        <v>551</v>
      </c>
      <c r="D158" s="52" t="s">
        <v>551</v>
      </c>
      <c r="E158" s="52" t="s">
        <v>551</v>
      </c>
      <c r="F158" s="1"/>
      <c r="G158" s="11"/>
      <c r="H158" s="62" t="s">
        <v>541</v>
      </c>
      <c r="I158" s="61"/>
      <c r="J158" s="61"/>
      <c r="K158" s="62" t="s">
        <v>527</v>
      </c>
    </row>
    <row r="159" spans="1:11" s="23" customFormat="1" x14ac:dyDescent="0.2">
      <c r="A159" s="58" t="s">
        <v>287</v>
      </c>
      <c r="B159" s="58" t="s">
        <v>38</v>
      </c>
      <c r="C159" s="52" t="s">
        <v>551</v>
      </c>
      <c r="D159" s="52" t="s">
        <v>551</v>
      </c>
      <c r="E159" s="52" t="s">
        <v>551</v>
      </c>
      <c r="F159" s="1"/>
      <c r="G159" s="11"/>
      <c r="H159" s="62" t="s">
        <v>541</v>
      </c>
      <c r="I159" s="61"/>
      <c r="J159" s="61"/>
      <c r="K159" s="62" t="s">
        <v>527</v>
      </c>
    </row>
    <row r="160" spans="1:11" s="23" customFormat="1" x14ac:dyDescent="0.2">
      <c r="A160" s="58" t="s">
        <v>288</v>
      </c>
      <c r="B160" s="58" t="s">
        <v>38</v>
      </c>
      <c r="C160" s="52">
        <v>3338298</v>
      </c>
      <c r="D160" s="52">
        <v>3206923</v>
      </c>
      <c r="E160" s="52">
        <v>3957224</v>
      </c>
      <c r="F160" s="1"/>
      <c r="G160" s="11"/>
      <c r="H160" s="62" t="s">
        <v>508</v>
      </c>
      <c r="I160" s="61"/>
      <c r="J160" s="61"/>
      <c r="K160" s="62" t="s">
        <v>526</v>
      </c>
    </row>
    <row r="161" spans="1:11" s="23" customFormat="1" x14ac:dyDescent="0.2">
      <c r="A161" s="58" t="s">
        <v>67</v>
      </c>
      <c r="B161" s="58" t="s">
        <v>38</v>
      </c>
      <c r="C161" s="52" t="s">
        <v>551</v>
      </c>
      <c r="D161" s="52" t="s">
        <v>551</v>
      </c>
      <c r="E161" s="52" t="s">
        <v>551</v>
      </c>
      <c r="F161" s="1"/>
      <c r="G161" s="11"/>
      <c r="H161" s="62" t="s">
        <v>541</v>
      </c>
      <c r="I161" s="61"/>
      <c r="J161" s="61"/>
      <c r="K161" s="62" t="s">
        <v>527</v>
      </c>
    </row>
    <row r="162" spans="1:11" s="23" customFormat="1" x14ac:dyDescent="0.2">
      <c r="A162" s="58" t="s">
        <v>286</v>
      </c>
      <c r="B162" s="58" t="s">
        <v>38</v>
      </c>
      <c r="C162" s="52" t="s">
        <v>551</v>
      </c>
      <c r="D162" s="52" t="s">
        <v>551</v>
      </c>
      <c r="E162" s="52" t="s">
        <v>551</v>
      </c>
      <c r="F162" s="1"/>
      <c r="G162" s="11"/>
      <c r="H162" s="62" t="s">
        <v>541</v>
      </c>
      <c r="I162" s="61"/>
      <c r="J162" s="61"/>
      <c r="K162" s="62" t="s">
        <v>527</v>
      </c>
    </row>
    <row r="163" spans="1:11" s="23" customFormat="1" x14ac:dyDescent="0.2">
      <c r="A163" s="58" t="s">
        <v>68</v>
      </c>
      <c r="B163" s="58" t="s">
        <v>38</v>
      </c>
      <c r="C163" s="52" t="s">
        <v>551</v>
      </c>
      <c r="D163" s="52" t="s">
        <v>551</v>
      </c>
      <c r="E163" s="52" t="s">
        <v>551</v>
      </c>
      <c r="F163" s="1"/>
      <c r="G163" s="11"/>
      <c r="H163" s="62" t="s">
        <v>541</v>
      </c>
      <c r="I163" s="61"/>
      <c r="J163" s="61"/>
      <c r="K163" s="62" t="s">
        <v>527</v>
      </c>
    </row>
    <row r="164" spans="1:11" s="23" customFormat="1" x14ac:dyDescent="0.2">
      <c r="A164" s="58" t="s">
        <v>289</v>
      </c>
      <c r="B164" s="58" t="s">
        <v>38</v>
      </c>
      <c r="C164" s="52">
        <v>26944</v>
      </c>
      <c r="D164" s="52" t="s">
        <v>551</v>
      </c>
      <c r="E164" s="52" t="s">
        <v>551</v>
      </c>
      <c r="F164" s="1"/>
      <c r="G164" s="11"/>
      <c r="H164" s="62" t="s">
        <v>541</v>
      </c>
      <c r="I164" s="61"/>
      <c r="J164" s="61"/>
      <c r="K164" s="62" t="s">
        <v>527</v>
      </c>
    </row>
    <row r="165" spans="1:11" s="23" customFormat="1" x14ac:dyDescent="0.2">
      <c r="A165" s="58" t="s">
        <v>69</v>
      </c>
      <c r="B165" s="58" t="s">
        <v>38</v>
      </c>
      <c r="C165" s="52">
        <v>23111000</v>
      </c>
      <c r="D165" s="52">
        <v>23256000</v>
      </c>
      <c r="E165" s="52">
        <v>25513000</v>
      </c>
      <c r="F165" s="1"/>
      <c r="G165" s="11"/>
      <c r="H165" s="62" t="s">
        <v>539</v>
      </c>
      <c r="I165" s="61"/>
      <c r="J165" s="61"/>
      <c r="K165" s="62" t="s">
        <v>525</v>
      </c>
    </row>
    <row r="166" spans="1:11" s="23" customFormat="1" x14ac:dyDescent="0.2">
      <c r="A166" s="58" t="s">
        <v>38</v>
      </c>
      <c r="B166" s="58" t="s">
        <v>38</v>
      </c>
      <c r="C166" s="52">
        <v>325747483</v>
      </c>
      <c r="D166" s="52">
        <v>360907414</v>
      </c>
      <c r="E166" s="52">
        <v>351656602</v>
      </c>
      <c r="F166" s="1"/>
      <c r="G166" s="11"/>
      <c r="H166" s="62" t="s">
        <v>539</v>
      </c>
      <c r="I166" s="61"/>
      <c r="J166" s="61"/>
      <c r="K166" s="62" t="s">
        <v>525</v>
      </c>
    </row>
    <row r="167" spans="1:11" s="23" customFormat="1" x14ac:dyDescent="0.2">
      <c r="A167" s="58" t="s">
        <v>70</v>
      </c>
      <c r="B167" s="58" t="s">
        <v>38</v>
      </c>
      <c r="C167" s="52" t="s">
        <v>551</v>
      </c>
      <c r="D167" s="52" t="s">
        <v>551</v>
      </c>
      <c r="E167" s="52" t="s">
        <v>551</v>
      </c>
      <c r="F167" s="1"/>
      <c r="G167" s="11"/>
      <c r="H167" s="62" t="s">
        <v>508</v>
      </c>
      <c r="I167" s="61"/>
      <c r="J167" s="61"/>
      <c r="K167" s="62" t="s">
        <v>526</v>
      </c>
    </row>
    <row r="168" spans="1:11" s="23" customFormat="1" x14ac:dyDescent="0.2">
      <c r="A168" s="58" t="s">
        <v>71</v>
      </c>
      <c r="B168" s="58" t="s">
        <v>38</v>
      </c>
      <c r="C168" s="52" t="s">
        <v>551</v>
      </c>
      <c r="D168" s="52" t="s">
        <v>551</v>
      </c>
      <c r="E168" s="52" t="s">
        <v>551</v>
      </c>
      <c r="F168" s="1"/>
      <c r="G168" s="11"/>
      <c r="H168" s="62" t="s">
        <v>541</v>
      </c>
      <c r="I168" s="61"/>
      <c r="J168" s="61"/>
      <c r="K168" s="62" t="s">
        <v>527</v>
      </c>
    </row>
    <row r="169" spans="1:11" s="23" customFormat="1" x14ac:dyDescent="0.2">
      <c r="A169" s="58" t="s">
        <v>290</v>
      </c>
      <c r="B169" s="58" t="s">
        <v>38</v>
      </c>
      <c r="C169" s="52">
        <v>2049313</v>
      </c>
      <c r="D169" s="52">
        <v>1954287</v>
      </c>
      <c r="E169" s="52">
        <v>2138436</v>
      </c>
      <c r="F169" s="1"/>
      <c r="G169" s="11"/>
      <c r="H169" s="62" t="s">
        <v>508</v>
      </c>
      <c r="I169" s="61"/>
      <c r="J169" s="61"/>
      <c r="K169" s="62" t="s">
        <v>526</v>
      </c>
    </row>
    <row r="170" spans="1:11" s="23" customFormat="1" x14ac:dyDescent="0.2">
      <c r="A170" s="58" t="s">
        <v>72</v>
      </c>
      <c r="B170" s="58" t="s">
        <v>38</v>
      </c>
      <c r="C170" s="52" t="s">
        <v>551</v>
      </c>
      <c r="D170" s="52" t="s">
        <v>551</v>
      </c>
      <c r="E170" s="52" t="s">
        <v>551</v>
      </c>
      <c r="F170" s="1"/>
      <c r="G170" s="11"/>
      <c r="H170" s="62" t="s">
        <v>541</v>
      </c>
      <c r="I170" s="61"/>
      <c r="J170" s="61"/>
      <c r="K170" s="62" t="s">
        <v>527</v>
      </c>
    </row>
    <row r="171" spans="1:11" s="23" customFormat="1" x14ac:dyDescent="0.2">
      <c r="A171" s="58" t="s">
        <v>291</v>
      </c>
      <c r="B171" s="58" t="s">
        <v>38</v>
      </c>
      <c r="C171" s="52">
        <v>163395</v>
      </c>
      <c r="D171" s="52">
        <v>226223</v>
      </c>
      <c r="E171" s="52">
        <v>247312</v>
      </c>
      <c r="F171" s="1"/>
      <c r="G171" s="11"/>
      <c r="H171" s="62" t="s">
        <v>539</v>
      </c>
      <c r="I171" s="61"/>
      <c r="J171" s="61"/>
      <c r="K171" s="62" t="s">
        <v>525</v>
      </c>
    </row>
    <row r="172" spans="1:11" s="23" customFormat="1" x14ac:dyDescent="0.2">
      <c r="A172" s="58" t="s">
        <v>292</v>
      </c>
      <c r="B172" s="58" t="s">
        <v>38</v>
      </c>
      <c r="C172" s="52" t="s">
        <v>551</v>
      </c>
      <c r="D172" s="52" t="s">
        <v>551</v>
      </c>
      <c r="E172" s="52" t="s">
        <v>551</v>
      </c>
      <c r="F172" s="1"/>
      <c r="G172" s="11"/>
      <c r="H172" s="62" t="s">
        <v>508</v>
      </c>
      <c r="I172" s="61"/>
      <c r="J172" s="61"/>
      <c r="K172" s="62" t="s">
        <v>526</v>
      </c>
    </row>
    <row r="173" spans="1:11" s="23" customFormat="1" x14ac:dyDescent="0.2">
      <c r="A173" s="58" t="s">
        <v>73</v>
      </c>
      <c r="B173" s="58" t="s">
        <v>38</v>
      </c>
      <c r="C173" s="52">
        <v>10181915</v>
      </c>
      <c r="D173" s="52">
        <v>10611639</v>
      </c>
      <c r="E173" s="52">
        <v>12391446</v>
      </c>
      <c r="F173" s="1"/>
      <c r="G173" s="11"/>
      <c r="H173" s="62" t="s">
        <v>539</v>
      </c>
      <c r="I173" s="61"/>
      <c r="J173" s="61"/>
      <c r="K173" s="62" t="s">
        <v>525</v>
      </c>
    </row>
    <row r="174" spans="1:11" s="23" customFormat="1" x14ac:dyDescent="0.2">
      <c r="A174" s="58" t="s">
        <v>74</v>
      </c>
      <c r="B174" s="58" t="s">
        <v>38</v>
      </c>
      <c r="C174" s="52" t="s">
        <v>551</v>
      </c>
      <c r="D174" s="52" t="s">
        <v>551</v>
      </c>
      <c r="E174" s="52" t="s">
        <v>551</v>
      </c>
      <c r="F174" s="1"/>
      <c r="G174" s="11"/>
      <c r="H174" s="62" t="s">
        <v>541</v>
      </c>
      <c r="I174" s="61"/>
      <c r="J174" s="61"/>
      <c r="K174" s="62" t="s">
        <v>527</v>
      </c>
    </row>
    <row r="175" spans="1:11" s="23" customFormat="1" x14ac:dyDescent="0.2">
      <c r="A175" s="58" t="s">
        <v>293</v>
      </c>
      <c r="B175" s="58" t="s">
        <v>38</v>
      </c>
      <c r="C175" s="52" t="s">
        <v>551</v>
      </c>
      <c r="D175" s="52" t="s">
        <v>551</v>
      </c>
      <c r="E175" s="52" t="s">
        <v>551</v>
      </c>
      <c r="F175" s="1"/>
      <c r="G175" s="11"/>
      <c r="H175" s="62" t="s">
        <v>543</v>
      </c>
      <c r="I175" s="61"/>
      <c r="J175" s="61"/>
      <c r="K175" s="62" t="s">
        <v>528</v>
      </c>
    </row>
    <row r="176" spans="1:11" s="23" customFormat="1" x14ac:dyDescent="0.2">
      <c r="A176" s="58" t="s">
        <v>75</v>
      </c>
      <c r="B176" s="58" t="s">
        <v>38</v>
      </c>
      <c r="C176" s="52" t="s">
        <v>551</v>
      </c>
      <c r="D176" s="52" t="s">
        <v>551</v>
      </c>
      <c r="E176" s="52" t="s">
        <v>551</v>
      </c>
      <c r="F176" s="1"/>
      <c r="G176" s="11"/>
      <c r="H176" s="62" t="s">
        <v>508</v>
      </c>
      <c r="I176" s="61"/>
      <c r="J176" s="61"/>
      <c r="K176" s="62" t="s">
        <v>526</v>
      </c>
    </row>
    <row r="177" spans="1:11" s="23" customFormat="1" x14ac:dyDescent="0.2">
      <c r="A177" s="58" t="s">
        <v>76</v>
      </c>
      <c r="B177" s="58" t="s">
        <v>38</v>
      </c>
      <c r="C177" s="52" t="s">
        <v>551</v>
      </c>
      <c r="D177" s="52" t="s">
        <v>551</v>
      </c>
      <c r="E177" s="52" t="s">
        <v>551</v>
      </c>
      <c r="F177" s="1"/>
      <c r="G177" s="11"/>
      <c r="H177" s="62" t="s">
        <v>541</v>
      </c>
      <c r="I177" s="61"/>
      <c r="J177" s="61"/>
      <c r="K177" s="62" t="s">
        <v>527</v>
      </c>
    </row>
    <row r="178" spans="1:11" s="23" customFormat="1" x14ac:dyDescent="0.2">
      <c r="A178" s="58" t="s">
        <v>77</v>
      </c>
      <c r="B178" s="58" t="s">
        <v>38</v>
      </c>
      <c r="C178" s="52">
        <v>3281474</v>
      </c>
      <c r="D178" s="52">
        <v>1339572</v>
      </c>
      <c r="E178" s="52">
        <v>1158936</v>
      </c>
      <c r="F178" s="1"/>
      <c r="G178" s="11"/>
      <c r="H178" s="62" t="s">
        <v>539</v>
      </c>
      <c r="I178" s="61"/>
      <c r="J178" s="61"/>
      <c r="K178" s="62" t="s">
        <v>525</v>
      </c>
    </row>
    <row r="179" spans="1:11" s="23" customFormat="1" x14ac:dyDescent="0.2">
      <c r="A179" s="58" t="s">
        <v>78</v>
      </c>
      <c r="B179" s="58" t="s">
        <v>38</v>
      </c>
      <c r="C179" s="52" t="s">
        <v>551</v>
      </c>
      <c r="D179" s="52" t="s">
        <v>551</v>
      </c>
      <c r="E179" s="52" t="s">
        <v>551</v>
      </c>
      <c r="F179" s="1"/>
      <c r="G179" s="11"/>
      <c r="H179" s="62" t="s">
        <v>541</v>
      </c>
      <c r="I179" s="61"/>
      <c r="J179" s="61"/>
      <c r="K179" s="62" t="s">
        <v>527</v>
      </c>
    </row>
    <row r="180" spans="1:11" s="23" customFormat="1" x14ac:dyDescent="0.2">
      <c r="A180" s="58" t="s">
        <v>79</v>
      </c>
      <c r="B180" s="58" t="s">
        <v>38</v>
      </c>
      <c r="C180" s="52" t="s">
        <v>551</v>
      </c>
      <c r="D180" s="52" t="s">
        <v>551</v>
      </c>
      <c r="E180" s="52" t="s">
        <v>551</v>
      </c>
      <c r="F180" s="1"/>
      <c r="G180" s="11"/>
      <c r="H180" s="62" t="s">
        <v>539</v>
      </c>
      <c r="I180" s="61"/>
      <c r="J180" s="61"/>
      <c r="K180" s="62" t="s">
        <v>525</v>
      </c>
    </row>
    <row r="181" spans="1:11" s="23" customFormat="1" x14ac:dyDescent="0.2">
      <c r="A181" s="58" t="s">
        <v>80</v>
      </c>
      <c r="B181" s="58" t="s">
        <v>38</v>
      </c>
      <c r="C181" s="52" t="s">
        <v>551</v>
      </c>
      <c r="D181" s="52" t="s">
        <v>551</v>
      </c>
      <c r="E181" s="52" t="s">
        <v>551</v>
      </c>
      <c r="F181" s="1"/>
      <c r="G181" s="11"/>
      <c r="H181" s="62" t="s">
        <v>541</v>
      </c>
      <c r="I181" s="61"/>
      <c r="J181" s="61"/>
      <c r="K181" s="62" t="s">
        <v>527</v>
      </c>
    </row>
    <row r="182" spans="1:11" s="23" customFormat="1" x14ac:dyDescent="0.2">
      <c r="A182" s="58" t="s">
        <v>81</v>
      </c>
      <c r="B182" s="58" t="s">
        <v>38</v>
      </c>
      <c r="C182" s="52">
        <v>5091515</v>
      </c>
      <c r="D182" s="52">
        <v>5728866</v>
      </c>
      <c r="E182" s="52">
        <v>5992013</v>
      </c>
      <c r="F182" s="1"/>
      <c r="G182" s="11"/>
      <c r="H182" s="62" t="s">
        <v>539</v>
      </c>
      <c r="I182" s="61"/>
      <c r="J182" s="61"/>
      <c r="K182" s="62" t="s">
        <v>525</v>
      </c>
    </row>
    <row r="183" spans="1:11" s="23" customFormat="1" x14ac:dyDescent="0.2">
      <c r="A183" s="58" t="s">
        <v>294</v>
      </c>
      <c r="B183" s="58" t="s">
        <v>38</v>
      </c>
      <c r="C183" s="52" t="s">
        <v>551</v>
      </c>
      <c r="D183" s="52" t="s">
        <v>551</v>
      </c>
      <c r="E183" s="52" t="s">
        <v>551</v>
      </c>
      <c r="F183" s="1"/>
      <c r="G183" s="11"/>
      <c r="H183" s="62" t="s">
        <v>544</v>
      </c>
      <c r="I183" s="61"/>
      <c r="J183" s="61"/>
      <c r="K183" s="62" t="s">
        <v>529</v>
      </c>
    </row>
    <row r="184" spans="1:11" s="23" customFormat="1" x14ac:dyDescent="0.2">
      <c r="A184" s="58" t="s">
        <v>295</v>
      </c>
      <c r="B184" s="58" t="s">
        <v>38</v>
      </c>
      <c r="C184" s="52">
        <v>7035</v>
      </c>
      <c r="D184" s="52">
        <v>5302</v>
      </c>
      <c r="E184" s="52">
        <v>7200</v>
      </c>
      <c r="F184" s="1"/>
      <c r="G184" s="11"/>
      <c r="H184" s="62" t="s">
        <v>541</v>
      </c>
      <c r="I184" s="61"/>
      <c r="J184" s="61"/>
      <c r="K184" s="62" t="s">
        <v>527</v>
      </c>
    </row>
    <row r="185" spans="1:11" s="23" customFormat="1" x14ac:dyDescent="0.2">
      <c r="A185" s="58" t="s">
        <v>296</v>
      </c>
      <c r="B185" s="58" t="s">
        <v>38</v>
      </c>
      <c r="C185" s="52">
        <v>10701</v>
      </c>
      <c r="D185" s="52">
        <v>24859</v>
      </c>
      <c r="E185" s="52">
        <v>15680</v>
      </c>
      <c r="F185" s="1"/>
      <c r="G185" s="11"/>
      <c r="H185" s="62" t="s">
        <v>541</v>
      </c>
      <c r="I185" s="61"/>
      <c r="J185" s="61"/>
      <c r="K185" s="62" t="s">
        <v>527</v>
      </c>
    </row>
    <row r="186" spans="1:11" s="23" customFormat="1" x14ac:dyDescent="0.2">
      <c r="A186" s="58" t="s">
        <v>297</v>
      </c>
      <c r="B186" s="58" t="s">
        <v>38</v>
      </c>
      <c r="C186" s="52" t="s">
        <v>551</v>
      </c>
      <c r="D186" s="52" t="s">
        <v>551</v>
      </c>
      <c r="E186" s="52" t="s">
        <v>551</v>
      </c>
      <c r="F186" s="1"/>
      <c r="G186" s="11"/>
      <c r="H186" s="62" t="s">
        <v>541</v>
      </c>
      <c r="I186" s="61"/>
      <c r="J186" s="61"/>
      <c r="K186" s="62" t="s">
        <v>527</v>
      </c>
    </row>
    <row r="187" spans="1:11" s="23" customFormat="1" x14ac:dyDescent="0.2">
      <c r="A187" s="58" t="s">
        <v>298</v>
      </c>
      <c r="B187" s="58" t="s">
        <v>38</v>
      </c>
      <c r="C187" s="52" t="s">
        <v>551</v>
      </c>
      <c r="D187" s="52" t="s">
        <v>551</v>
      </c>
      <c r="E187" s="52" t="s">
        <v>551</v>
      </c>
      <c r="F187" s="1"/>
      <c r="G187" s="11"/>
      <c r="H187" s="62" t="s">
        <v>508</v>
      </c>
      <c r="I187" s="61"/>
      <c r="J187" s="61"/>
      <c r="K187" s="62" t="s">
        <v>526</v>
      </c>
    </row>
    <row r="188" spans="1:11" s="23" customFormat="1" x14ac:dyDescent="0.2">
      <c r="A188" s="58" t="s">
        <v>82</v>
      </c>
      <c r="B188" s="58" t="s">
        <v>38</v>
      </c>
      <c r="C188" s="52" t="s">
        <v>551</v>
      </c>
      <c r="D188" s="52" t="s">
        <v>551</v>
      </c>
      <c r="E188" s="52" t="s">
        <v>551</v>
      </c>
      <c r="F188" s="1"/>
      <c r="G188" s="11"/>
      <c r="H188" s="62" t="s">
        <v>508</v>
      </c>
      <c r="I188" s="61"/>
      <c r="J188" s="61"/>
      <c r="K188" s="62" t="s">
        <v>526</v>
      </c>
    </row>
    <row r="189" spans="1:11" s="23" customFormat="1" x14ac:dyDescent="0.2">
      <c r="A189" s="58" t="s">
        <v>83</v>
      </c>
      <c r="B189" s="58" t="s">
        <v>38</v>
      </c>
      <c r="C189" s="52" t="s">
        <v>551</v>
      </c>
      <c r="D189" s="52" t="s">
        <v>551</v>
      </c>
      <c r="E189" s="52" t="s">
        <v>551</v>
      </c>
      <c r="F189" s="1"/>
      <c r="G189" s="11"/>
      <c r="H189" s="62" t="s">
        <v>539</v>
      </c>
      <c r="I189" s="61"/>
      <c r="J189" s="61"/>
      <c r="K189" s="62" t="s">
        <v>525</v>
      </c>
    </row>
    <row r="190" spans="1:11" s="23" customFormat="1" x14ac:dyDescent="0.2">
      <c r="A190" s="58" t="s">
        <v>299</v>
      </c>
      <c r="B190" s="58" t="s">
        <v>38</v>
      </c>
      <c r="C190" s="52" t="s">
        <v>551</v>
      </c>
      <c r="D190" s="52" t="s">
        <v>551</v>
      </c>
      <c r="E190" s="52" t="s">
        <v>551</v>
      </c>
      <c r="F190" s="1"/>
      <c r="G190" s="11"/>
      <c r="H190" s="62" t="s">
        <v>541</v>
      </c>
      <c r="I190" s="61"/>
      <c r="J190" s="61"/>
      <c r="K190" s="62" t="s">
        <v>527</v>
      </c>
    </row>
    <row r="191" spans="1:11" s="23" customFormat="1" x14ac:dyDescent="0.2">
      <c r="A191" s="58" t="s">
        <v>300</v>
      </c>
      <c r="B191" s="58" t="s">
        <v>38</v>
      </c>
      <c r="C191" s="52">
        <v>1992924</v>
      </c>
      <c r="D191" s="52">
        <v>2147906</v>
      </c>
      <c r="E191" s="52">
        <v>2084329</v>
      </c>
      <c r="F191" s="1"/>
      <c r="G191" s="11"/>
      <c r="H191" s="62" t="s">
        <v>539</v>
      </c>
      <c r="I191" s="61"/>
      <c r="J191" s="61"/>
      <c r="K191" s="62" t="s">
        <v>525</v>
      </c>
    </row>
    <row r="192" spans="1:11" s="23" customFormat="1" x14ac:dyDescent="0.2">
      <c r="A192" s="58" t="s">
        <v>84</v>
      </c>
      <c r="B192" s="58" t="s">
        <v>38</v>
      </c>
      <c r="C192" s="52" t="s">
        <v>551</v>
      </c>
      <c r="D192" s="52" t="s">
        <v>551</v>
      </c>
      <c r="E192" s="52" t="s">
        <v>551</v>
      </c>
      <c r="F192" s="1"/>
      <c r="G192" s="11"/>
      <c r="H192" s="62" t="s">
        <v>539</v>
      </c>
      <c r="I192" s="61"/>
      <c r="J192" s="61"/>
      <c r="K192" s="62" t="s">
        <v>525</v>
      </c>
    </row>
    <row r="193" spans="1:11" s="23" customFormat="1" x14ac:dyDescent="0.2">
      <c r="A193" s="58" t="s">
        <v>85</v>
      </c>
      <c r="B193" s="58" t="s">
        <v>38</v>
      </c>
      <c r="C193" s="52">
        <v>31</v>
      </c>
      <c r="D193" s="52" t="s">
        <v>551</v>
      </c>
      <c r="E193" s="52" t="s">
        <v>551</v>
      </c>
      <c r="F193" s="1"/>
      <c r="G193" s="11"/>
      <c r="H193" s="62" t="s">
        <v>539</v>
      </c>
      <c r="I193" s="61"/>
      <c r="J193" s="61"/>
      <c r="K193" s="62" t="s">
        <v>525</v>
      </c>
    </row>
    <row r="194" spans="1:11" s="23" customFormat="1" x14ac:dyDescent="0.2">
      <c r="A194" s="58" t="s">
        <v>301</v>
      </c>
      <c r="B194" s="58" t="s">
        <v>38</v>
      </c>
      <c r="C194" s="52" t="s">
        <v>551</v>
      </c>
      <c r="D194" s="52" t="s">
        <v>551</v>
      </c>
      <c r="E194" s="52" t="s">
        <v>551</v>
      </c>
      <c r="F194" s="1"/>
      <c r="G194" s="11"/>
      <c r="H194" s="62" t="s">
        <v>543</v>
      </c>
      <c r="I194" s="61"/>
      <c r="J194" s="61"/>
      <c r="K194" s="62" t="s">
        <v>528</v>
      </c>
    </row>
    <row r="195" spans="1:11" s="23" customFormat="1" x14ac:dyDescent="0.2">
      <c r="A195" s="58" t="s">
        <v>302</v>
      </c>
      <c r="B195" s="58" t="s">
        <v>38</v>
      </c>
      <c r="C195" s="52" t="s">
        <v>551</v>
      </c>
      <c r="D195" s="52" t="s">
        <v>551</v>
      </c>
      <c r="E195" s="52" t="s">
        <v>551</v>
      </c>
      <c r="F195" s="1"/>
      <c r="G195" s="11"/>
      <c r="H195" s="62" t="s">
        <v>541</v>
      </c>
      <c r="I195" s="61"/>
      <c r="J195" s="61"/>
      <c r="K195" s="62" t="s">
        <v>527</v>
      </c>
    </row>
    <row r="196" spans="1:11" s="23" customFormat="1" x14ac:dyDescent="0.2">
      <c r="A196" s="58" t="s">
        <v>303</v>
      </c>
      <c r="B196" s="58" t="s">
        <v>38</v>
      </c>
      <c r="C196" s="52" t="s">
        <v>551</v>
      </c>
      <c r="D196" s="52" t="s">
        <v>551</v>
      </c>
      <c r="E196" s="52" t="s">
        <v>551</v>
      </c>
      <c r="F196" s="1"/>
      <c r="G196" s="11"/>
      <c r="H196" s="62" t="s">
        <v>541</v>
      </c>
      <c r="I196" s="61"/>
      <c r="J196" s="61"/>
      <c r="K196" s="62" t="s">
        <v>527</v>
      </c>
    </row>
    <row r="197" spans="1:11" s="23" customFormat="1" x14ac:dyDescent="0.2">
      <c r="A197" s="58" t="s">
        <v>86</v>
      </c>
      <c r="B197" s="58" t="s">
        <v>38</v>
      </c>
      <c r="C197" s="52" t="s">
        <v>551</v>
      </c>
      <c r="D197" s="52" t="s">
        <v>551</v>
      </c>
      <c r="E197" s="52" t="s">
        <v>551</v>
      </c>
      <c r="F197" s="1"/>
      <c r="G197" s="11"/>
      <c r="H197" s="62" t="s">
        <v>539</v>
      </c>
      <c r="I197" s="61"/>
      <c r="J197" s="61"/>
      <c r="K197" s="62" t="s">
        <v>525</v>
      </c>
    </row>
    <row r="198" spans="1:11" s="23" customFormat="1" x14ac:dyDescent="0.2">
      <c r="A198" s="58" t="s">
        <v>304</v>
      </c>
      <c r="B198" s="58" t="s">
        <v>38</v>
      </c>
      <c r="C198" s="52">
        <v>103960</v>
      </c>
      <c r="D198" s="52">
        <v>144597</v>
      </c>
      <c r="E198" s="52">
        <v>144346</v>
      </c>
      <c r="F198" s="1"/>
      <c r="G198" s="11"/>
      <c r="H198" s="62" t="s">
        <v>541</v>
      </c>
      <c r="I198" s="61"/>
      <c r="J198" s="61"/>
      <c r="K198" s="62" t="s">
        <v>527</v>
      </c>
    </row>
    <row r="199" spans="1:11" s="23" customFormat="1" x14ac:dyDescent="0.2">
      <c r="A199" s="58" t="s">
        <v>87</v>
      </c>
      <c r="B199" s="58" t="s">
        <v>38</v>
      </c>
      <c r="C199" s="52" t="s">
        <v>551</v>
      </c>
      <c r="D199" s="52" t="s">
        <v>551</v>
      </c>
      <c r="E199" s="52" t="s">
        <v>551</v>
      </c>
      <c r="F199" s="1"/>
      <c r="G199" s="11"/>
      <c r="H199" s="62" t="s">
        <v>539</v>
      </c>
      <c r="I199" s="61"/>
      <c r="J199" s="61"/>
      <c r="K199" s="62" t="s">
        <v>525</v>
      </c>
    </row>
    <row r="200" spans="1:11" s="23" customFormat="1" x14ac:dyDescent="0.2">
      <c r="A200" s="58" t="s">
        <v>305</v>
      </c>
      <c r="B200" s="58" t="s">
        <v>38</v>
      </c>
      <c r="C200" s="52">
        <v>300424</v>
      </c>
      <c r="D200" s="52" t="s">
        <v>551</v>
      </c>
      <c r="E200" s="52" t="s">
        <v>551</v>
      </c>
      <c r="F200" s="1"/>
      <c r="G200" s="11"/>
      <c r="H200" s="62" t="s">
        <v>545</v>
      </c>
      <c r="I200" s="61"/>
      <c r="J200" s="61"/>
      <c r="K200" s="62" t="s">
        <v>525</v>
      </c>
    </row>
    <row r="201" spans="1:11" s="23" customFormat="1" x14ac:dyDescent="0.2">
      <c r="A201" s="58" t="s">
        <v>306</v>
      </c>
      <c r="B201" s="58" t="s">
        <v>38</v>
      </c>
      <c r="C201" s="52" t="s">
        <v>551</v>
      </c>
      <c r="D201" s="52" t="s">
        <v>551</v>
      </c>
      <c r="E201" s="52" t="s">
        <v>551</v>
      </c>
      <c r="F201" s="1"/>
      <c r="G201" s="11"/>
      <c r="H201" s="62" t="s">
        <v>541</v>
      </c>
      <c r="I201" s="61"/>
      <c r="J201" s="61"/>
      <c r="K201" s="62" t="s">
        <v>527</v>
      </c>
    </row>
    <row r="202" spans="1:11" s="23" customFormat="1" x14ac:dyDescent="0.2">
      <c r="A202" s="58" t="s">
        <v>307</v>
      </c>
      <c r="B202" s="58" t="s">
        <v>38</v>
      </c>
      <c r="C202" s="52" t="s">
        <v>551</v>
      </c>
      <c r="D202" s="52" t="s">
        <v>551</v>
      </c>
      <c r="E202" s="52" t="s">
        <v>551</v>
      </c>
      <c r="F202" s="1"/>
      <c r="G202" s="11"/>
      <c r="H202" s="62" t="s">
        <v>508</v>
      </c>
      <c r="I202" s="61"/>
      <c r="J202" s="61"/>
      <c r="K202" s="62" t="s">
        <v>526</v>
      </c>
    </row>
    <row r="203" spans="1:11" s="23" customFormat="1" x14ac:dyDescent="0.2">
      <c r="A203" s="58" t="s">
        <v>309</v>
      </c>
      <c r="B203" s="58" t="s">
        <v>38</v>
      </c>
      <c r="C203" s="52" t="s">
        <v>551</v>
      </c>
      <c r="D203" s="52" t="s">
        <v>551</v>
      </c>
      <c r="E203" s="52" t="s">
        <v>551</v>
      </c>
      <c r="F203" s="1"/>
      <c r="G203" s="11"/>
      <c r="H203" s="62" t="s">
        <v>541</v>
      </c>
      <c r="I203" s="61"/>
      <c r="J203" s="61"/>
      <c r="K203" s="62" t="s">
        <v>527</v>
      </c>
    </row>
    <row r="204" spans="1:11" s="23" customFormat="1" x14ac:dyDescent="0.2">
      <c r="A204" s="58" t="s">
        <v>308</v>
      </c>
      <c r="B204" s="58" t="s">
        <v>38</v>
      </c>
      <c r="C204" s="52" t="s">
        <v>551</v>
      </c>
      <c r="D204" s="52" t="s">
        <v>551</v>
      </c>
      <c r="E204" s="52" t="s">
        <v>551</v>
      </c>
      <c r="F204" s="1"/>
      <c r="G204" s="11"/>
      <c r="H204" s="62" t="s">
        <v>543</v>
      </c>
      <c r="I204" s="61"/>
      <c r="J204" s="61"/>
      <c r="K204" s="62" t="s">
        <v>528</v>
      </c>
    </row>
    <row r="205" spans="1:11" s="23" customFormat="1" x14ac:dyDescent="0.2">
      <c r="A205" s="58" t="s">
        <v>88</v>
      </c>
      <c r="B205" s="58" t="s">
        <v>38</v>
      </c>
      <c r="C205" s="52" t="s">
        <v>551</v>
      </c>
      <c r="D205" s="52" t="s">
        <v>551</v>
      </c>
      <c r="E205" s="52" t="s">
        <v>551</v>
      </c>
      <c r="F205" s="1"/>
      <c r="G205" s="11"/>
      <c r="H205" s="62" t="s">
        <v>543</v>
      </c>
      <c r="I205" s="61"/>
      <c r="J205" s="61"/>
      <c r="K205" s="62" t="s">
        <v>528</v>
      </c>
    </row>
    <row r="206" spans="1:11" s="23" customFormat="1" x14ac:dyDescent="0.2">
      <c r="A206" s="58" t="s">
        <v>310</v>
      </c>
      <c r="B206" s="58" t="s">
        <v>311</v>
      </c>
      <c r="C206" s="52" t="s">
        <v>551</v>
      </c>
      <c r="D206" s="52" t="s">
        <v>551</v>
      </c>
      <c r="E206" s="52" t="s">
        <v>551</v>
      </c>
      <c r="F206" s="1"/>
      <c r="G206" s="11"/>
      <c r="H206" s="62" t="s">
        <v>508</v>
      </c>
      <c r="I206" s="61"/>
      <c r="J206" s="61"/>
      <c r="K206" s="62" t="s">
        <v>526</v>
      </c>
    </row>
    <row r="207" spans="1:11" s="23" customFormat="1" x14ac:dyDescent="0.2">
      <c r="A207" s="58" t="s">
        <v>311</v>
      </c>
      <c r="B207" s="58" t="s">
        <v>311</v>
      </c>
      <c r="C207" s="52" t="s">
        <v>551</v>
      </c>
      <c r="D207" s="52" t="s">
        <v>551</v>
      </c>
      <c r="E207" s="52" t="s">
        <v>551</v>
      </c>
      <c r="F207" s="1"/>
      <c r="G207" s="11"/>
      <c r="H207" s="62" t="s">
        <v>508</v>
      </c>
      <c r="I207" s="61"/>
      <c r="J207" s="61"/>
      <c r="K207" s="62" t="s">
        <v>526</v>
      </c>
    </row>
    <row r="208" spans="1:11" s="23" customFormat="1" x14ac:dyDescent="0.2">
      <c r="A208" s="58" t="s">
        <v>312</v>
      </c>
      <c r="B208" s="58" t="s">
        <v>89</v>
      </c>
      <c r="C208" s="52" t="s">
        <v>551</v>
      </c>
      <c r="D208" s="52" t="s">
        <v>551</v>
      </c>
      <c r="E208" s="52" t="s">
        <v>551</v>
      </c>
      <c r="F208" s="1"/>
      <c r="G208" s="11"/>
      <c r="H208" s="62" t="s">
        <v>542</v>
      </c>
      <c r="I208" s="61"/>
      <c r="J208" s="61"/>
      <c r="K208" s="62" t="s">
        <v>530</v>
      </c>
    </row>
    <row r="209" spans="1:11" s="23" customFormat="1" x14ac:dyDescent="0.2">
      <c r="A209" s="58" t="s">
        <v>313</v>
      </c>
      <c r="B209" s="58" t="s">
        <v>89</v>
      </c>
      <c r="C209" s="52">
        <v>2376839</v>
      </c>
      <c r="D209" s="52">
        <v>1929172</v>
      </c>
      <c r="E209" s="52">
        <v>1849744</v>
      </c>
      <c r="F209" s="1"/>
      <c r="G209" s="11"/>
      <c r="H209" s="62" t="s">
        <v>539</v>
      </c>
      <c r="I209" s="61"/>
      <c r="J209" s="61"/>
      <c r="K209" s="62" t="s">
        <v>525</v>
      </c>
    </row>
    <row r="210" spans="1:11" s="23" customFormat="1" x14ac:dyDescent="0.2">
      <c r="A210" s="58" t="s">
        <v>90</v>
      </c>
      <c r="B210" s="58" t="s">
        <v>89</v>
      </c>
      <c r="C210" s="52" t="s">
        <v>551</v>
      </c>
      <c r="D210" s="52" t="s">
        <v>551</v>
      </c>
      <c r="E210" s="52" t="s">
        <v>551</v>
      </c>
      <c r="F210" s="1"/>
      <c r="G210" s="11"/>
      <c r="H210" s="62" t="s">
        <v>508</v>
      </c>
      <c r="I210" s="61"/>
      <c r="J210" s="61"/>
      <c r="K210" s="62" t="s">
        <v>526</v>
      </c>
    </row>
    <row r="211" spans="1:11" s="23" customFormat="1" x14ac:dyDescent="0.2">
      <c r="A211" s="58" t="s">
        <v>314</v>
      </c>
      <c r="B211" s="58" t="s">
        <v>89</v>
      </c>
      <c r="C211" s="52" t="s">
        <v>551</v>
      </c>
      <c r="D211" s="52" t="s">
        <v>551</v>
      </c>
      <c r="E211" s="52" t="s">
        <v>551</v>
      </c>
      <c r="F211" s="1"/>
      <c r="G211" s="11"/>
      <c r="H211" s="62" t="s">
        <v>539</v>
      </c>
      <c r="I211" s="61"/>
      <c r="J211" s="61"/>
      <c r="K211" s="62" t="s">
        <v>525</v>
      </c>
    </row>
    <row r="212" spans="1:11" s="23" customFormat="1" x14ac:dyDescent="0.2">
      <c r="A212" s="58" t="s">
        <v>315</v>
      </c>
      <c r="B212" s="58" t="s">
        <v>89</v>
      </c>
      <c r="C212" s="52" t="s">
        <v>551</v>
      </c>
      <c r="D212" s="52" t="s">
        <v>551</v>
      </c>
      <c r="E212" s="52" t="s">
        <v>551</v>
      </c>
      <c r="F212" s="1"/>
      <c r="G212" s="11"/>
      <c r="H212" s="62" t="s">
        <v>539</v>
      </c>
      <c r="I212" s="61"/>
      <c r="J212" s="61"/>
      <c r="K212" s="62" t="s">
        <v>525</v>
      </c>
    </row>
    <row r="213" spans="1:11" s="23" customFormat="1" x14ac:dyDescent="0.2">
      <c r="A213" s="58" t="s">
        <v>316</v>
      </c>
      <c r="B213" s="58" t="s">
        <v>89</v>
      </c>
      <c r="C213" s="52" t="s">
        <v>551</v>
      </c>
      <c r="D213" s="52" t="s">
        <v>551</v>
      </c>
      <c r="E213" s="52" t="s">
        <v>551</v>
      </c>
      <c r="F213" s="1"/>
      <c r="G213" s="11"/>
      <c r="H213" s="62" t="s">
        <v>541</v>
      </c>
      <c r="I213" s="61"/>
      <c r="J213" s="61"/>
      <c r="K213" s="62" t="s">
        <v>527</v>
      </c>
    </row>
    <row r="214" spans="1:11" s="23" customFormat="1" x14ac:dyDescent="0.2">
      <c r="A214" s="58" t="s">
        <v>317</v>
      </c>
      <c r="B214" s="58" t="s">
        <v>89</v>
      </c>
      <c r="C214" s="52" t="s">
        <v>551</v>
      </c>
      <c r="D214" s="52" t="s">
        <v>551</v>
      </c>
      <c r="E214" s="52" t="s">
        <v>551</v>
      </c>
      <c r="F214" s="1"/>
      <c r="G214" s="11"/>
      <c r="H214" s="62" t="s">
        <v>539</v>
      </c>
      <c r="I214" s="61"/>
      <c r="J214" s="61"/>
      <c r="K214" s="62" t="s">
        <v>525</v>
      </c>
    </row>
    <row r="215" spans="1:11" s="23" customFormat="1" x14ac:dyDescent="0.2">
      <c r="A215" s="58" t="s">
        <v>318</v>
      </c>
      <c r="B215" s="58" t="s">
        <v>89</v>
      </c>
      <c r="C215" s="52" t="s">
        <v>551</v>
      </c>
      <c r="D215" s="52" t="s">
        <v>551</v>
      </c>
      <c r="E215" s="52" t="s">
        <v>551</v>
      </c>
      <c r="F215" s="1"/>
      <c r="G215" s="11"/>
      <c r="H215" s="62" t="s">
        <v>539</v>
      </c>
      <c r="I215" s="61"/>
      <c r="J215" s="61"/>
      <c r="K215" s="62" t="s">
        <v>525</v>
      </c>
    </row>
    <row r="216" spans="1:11" s="23" customFormat="1" x14ac:dyDescent="0.2">
      <c r="A216" s="58" t="s">
        <v>319</v>
      </c>
      <c r="B216" s="58" t="s">
        <v>89</v>
      </c>
      <c r="C216" s="52">
        <v>7429915</v>
      </c>
      <c r="D216" s="52">
        <v>7327454</v>
      </c>
      <c r="E216" s="52">
        <v>7643989</v>
      </c>
      <c r="F216" s="1"/>
      <c r="G216" s="11"/>
      <c r="H216" s="62" t="s">
        <v>539</v>
      </c>
      <c r="I216" s="61"/>
      <c r="J216" s="61"/>
      <c r="K216" s="62" t="s">
        <v>525</v>
      </c>
    </row>
    <row r="217" spans="1:11" s="23" customFormat="1" x14ac:dyDescent="0.2">
      <c r="A217" s="58" t="s">
        <v>320</v>
      </c>
      <c r="B217" s="58" t="s">
        <v>89</v>
      </c>
      <c r="C217" s="52" t="s">
        <v>551</v>
      </c>
      <c r="D217" s="52" t="s">
        <v>551</v>
      </c>
      <c r="E217" s="52" t="s">
        <v>551</v>
      </c>
      <c r="F217" s="1"/>
      <c r="G217" s="11"/>
      <c r="H217" s="62" t="s">
        <v>539</v>
      </c>
      <c r="I217" s="61"/>
      <c r="J217" s="61"/>
      <c r="K217" s="62" t="s">
        <v>525</v>
      </c>
    </row>
    <row r="218" spans="1:11" s="23" customFormat="1" x14ac:dyDescent="0.2">
      <c r="A218" s="58" t="s">
        <v>91</v>
      </c>
      <c r="B218" s="58" t="s">
        <v>89</v>
      </c>
      <c r="C218" s="52" t="s">
        <v>551</v>
      </c>
      <c r="D218" s="52" t="s">
        <v>551</v>
      </c>
      <c r="E218" s="52" t="s">
        <v>551</v>
      </c>
      <c r="F218" s="1"/>
      <c r="G218" s="11"/>
      <c r="H218" s="62" t="s">
        <v>541</v>
      </c>
      <c r="I218" s="61"/>
      <c r="J218" s="61"/>
      <c r="K218" s="62" t="s">
        <v>527</v>
      </c>
    </row>
    <row r="219" spans="1:11" s="23" customFormat="1" x14ac:dyDescent="0.2">
      <c r="A219" s="58" t="s">
        <v>321</v>
      </c>
      <c r="B219" s="58" t="s">
        <v>322</v>
      </c>
      <c r="C219" s="52" t="s">
        <v>551</v>
      </c>
      <c r="D219" s="52" t="s">
        <v>551</v>
      </c>
      <c r="E219" s="52" t="s">
        <v>551</v>
      </c>
      <c r="F219" s="1"/>
      <c r="G219" s="11"/>
      <c r="H219" s="62" t="s">
        <v>508</v>
      </c>
      <c r="I219" s="61"/>
      <c r="J219" s="61"/>
      <c r="K219" s="62" t="s">
        <v>526</v>
      </c>
    </row>
    <row r="220" spans="1:11" s="23" customFormat="1" x14ac:dyDescent="0.2">
      <c r="A220" s="58" t="s">
        <v>323</v>
      </c>
      <c r="B220" s="58" t="s">
        <v>322</v>
      </c>
      <c r="C220" s="52" t="s">
        <v>551</v>
      </c>
      <c r="D220" s="52" t="s">
        <v>551</v>
      </c>
      <c r="E220" s="52" t="s">
        <v>551</v>
      </c>
      <c r="F220" s="1"/>
      <c r="G220" s="11"/>
      <c r="H220" s="62" t="s">
        <v>541</v>
      </c>
      <c r="I220" s="61"/>
      <c r="J220" s="61"/>
      <c r="K220" s="62" t="s">
        <v>527</v>
      </c>
    </row>
    <row r="221" spans="1:11" s="23" customFormat="1" x14ac:dyDescent="0.2">
      <c r="A221" s="58" t="s">
        <v>324</v>
      </c>
      <c r="B221" s="58" t="s">
        <v>322</v>
      </c>
      <c r="C221" s="52" t="s">
        <v>551</v>
      </c>
      <c r="D221" s="52" t="s">
        <v>551</v>
      </c>
      <c r="E221" s="52" t="s">
        <v>551</v>
      </c>
      <c r="F221" s="1"/>
      <c r="G221" s="11"/>
      <c r="H221" s="62" t="s">
        <v>508</v>
      </c>
      <c r="I221" s="61"/>
      <c r="J221" s="61"/>
      <c r="K221" s="62" t="s">
        <v>526</v>
      </c>
    </row>
    <row r="222" spans="1:11" s="23" customFormat="1" x14ac:dyDescent="0.2">
      <c r="A222" s="58" t="s">
        <v>325</v>
      </c>
      <c r="B222" s="58" t="s">
        <v>322</v>
      </c>
      <c r="C222" s="52" t="s">
        <v>551</v>
      </c>
      <c r="D222" s="52" t="s">
        <v>551</v>
      </c>
      <c r="E222" s="52" t="s">
        <v>551</v>
      </c>
      <c r="F222" s="1"/>
      <c r="G222" s="11"/>
      <c r="H222" s="62" t="s">
        <v>541</v>
      </c>
      <c r="I222" s="61"/>
      <c r="J222" s="61"/>
      <c r="K222" s="62" t="s">
        <v>527</v>
      </c>
    </row>
    <row r="223" spans="1:11" s="23" customFormat="1" x14ac:dyDescent="0.2">
      <c r="A223" s="58" t="s">
        <v>92</v>
      </c>
      <c r="B223" s="58" t="s">
        <v>93</v>
      </c>
      <c r="C223" s="52" t="s">
        <v>551</v>
      </c>
      <c r="D223" s="52" t="s">
        <v>551</v>
      </c>
      <c r="E223" s="52" t="s">
        <v>551</v>
      </c>
      <c r="F223" s="1"/>
      <c r="G223" s="11"/>
      <c r="H223" s="62" t="s">
        <v>508</v>
      </c>
      <c r="I223" s="61"/>
      <c r="J223" s="61"/>
      <c r="K223" s="62" t="s">
        <v>526</v>
      </c>
    </row>
    <row r="224" spans="1:11" s="23" customFormat="1" x14ac:dyDescent="0.2">
      <c r="A224" s="58" t="s">
        <v>326</v>
      </c>
      <c r="B224" s="58" t="s">
        <v>93</v>
      </c>
      <c r="C224" s="52" t="s">
        <v>551</v>
      </c>
      <c r="D224" s="52" t="s">
        <v>551</v>
      </c>
      <c r="E224" s="52" t="s">
        <v>551</v>
      </c>
      <c r="F224" s="1"/>
      <c r="G224" s="11"/>
      <c r="H224" s="62" t="s">
        <v>508</v>
      </c>
      <c r="I224" s="61"/>
      <c r="J224" s="61"/>
      <c r="K224" s="62" t="s">
        <v>526</v>
      </c>
    </row>
    <row r="225" spans="1:11" s="23" customFormat="1" x14ac:dyDescent="0.2">
      <c r="A225" s="58" t="s">
        <v>518</v>
      </c>
      <c r="B225" s="58" t="s">
        <v>93</v>
      </c>
      <c r="C225" s="52" t="s">
        <v>551</v>
      </c>
      <c r="D225" s="52" t="s">
        <v>551</v>
      </c>
      <c r="E225" s="52">
        <v>43117</v>
      </c>
      <c r="F225" s="1"/>
      <c r="G225" s="11"/>
      <c r="H225" s="62" t="s">
        <v>508</v>
      </c>
      <c r="I225" s="61"/>
      <c r="J225" s="61"/>
      <c r="K225" s="62" t="s">
        <v>526</v>
      </c>
    </row>
    <row r="226" spans="1:11" s="23" customFormat="1" x14ac:dyDescent="0.2">
      <c r="A226" s="58" t="s">
        <v>327</v>
      </c>
      <c r="B226" s="58" t="s">
        <v>93</v>
      </c>
      <c r="C226" s="52" t="s">
        <v>551</v>
      </c>
      <c r="D226" s="52" t="s">
        <v>551</v>
      </c>
      <c r="E226" s="52" t="s">
        <v>551</v>
      </c>
      <c r="F226" s="1"/>
      <c r="G226" s="11"/>
      <c r="H226" s="62" t="s">
        <v>541</v>
      </c>
      <c r="I226" s="61"/>
      <c r="J226" s="61"/>
      <c r="K226" s="62" t="s">
        <v>527</v>
      </c>
    </row>
    <row r="227" spans="1:11" s="23" customFormat="1" x14ac:dyDescent="0.2">
      <c r="A227" s="58" t="s">
        <v>328</v>
      </c>
      <c r="B227" s="58" t="s">
        <v>93</v>
      </c>
      <c r="C227" s="52" t="s">
        <v>551</v>
      </c>
      <c r="D227" s="52" t="s">
        <v>551</v>
      </c>
      <c r="E227" s="52" t="s">
        <v>551</v>
      </c>
      <c r="F227" s="1"/>
      <c r="G227" s="11"/>
      <c r="H227" s="62" t="s">
        <v>508</v>
      </c>
      <c r="I227" s="61"/>
      <c r="J227" s="61"/>
      <c r="K227" s="62" t="s">
        <v>526</v>
      </c>
    </row>
    <row r="228" spans="1:11" s="23" customFormat="1" x14ac:dyDescent="0.2">
      <c r="A228" s="58" t="s">
        <v>93</v>
      </c>
      <c r="B228" s="58" t="s">
        <v>93</v>
      </c>
      <c r="C228" s="52" t="s">
        <v>551</v>
      </c>
      <c r="D228" s="52" t="s">
        <v>551</v>
      </c>
      <c r="E228" s="52" t="s">
        <v>551</v>
      </c>
      <c r="F228" s="1"/>
      <c r="G228" s="11"/>
      <c r="H228" s="62" t="s">
        <v>508</v>
      </c>
      <c r="I228" s="61"/>
      <c r="J228" s="61"/>
      <c r="K228" s="62" t="s">
        <v>526</v>
      </c>
    </row>
    <row r="229" spans="1:11" s="23" customFormat="1" x14ac:dyDescent="0.2">
      <c r="A229" s="58" t="s">
        <v>329</v>
      </c>
      <c r="B229" s="58" t="s">
        <v>330</v>
      </c>
      <c r="C229" s="52">
        <v>2109</v>
      </c>
      <c r="D229" s="52" t="s">
        <v>551</v>
      </c>
      <c r="E229" s="52" t="s">
        <v>551</v>
      </c>
      <c r="F229" s="1"/>
      <c r="G229" s="11"/>
      <c r="H229" s="62" t="s">
        <v>508</v>
      </c>
      <c r="I229" s="61"/>
      <c r="J229" s="61"/>
      <c r="K229" s="62" t="s">
        <v>526</v>
      </c>
    </row>
    <row r="230" spans="1:11" s="23" customFormat="1" x14ac:dyDescent="0.2">
      <c r="A230" s="58" t="s">
        <v>94</v>
      </c>
      <c r="B230" s="58" t="s">
        <v>95</v>
      </c>
      <c r="C230" s="52" t="s">
        <v>551</v>
      </c>
      <c r="D230" s="52" t="s">
        <v>551</v>
      </c>
      <c r="E230" s="52" t="s">
        <v>551</v>
      </c>
      <c r="F230" s="1"/>
      <c r="G230" s="11"/>
      <c r="H230" s="62" t="s">
        <v>543</v>
      </c>
      <c r="I230" s="61"/>
      <c r="J230" s="61"/>
      <c r="K230" s="62" t="s">
        <v>528</v>
      </c>
    </row>
    <row r="231" spans="1:11" s="23" customFormat="1" x14ac:dyDescent="0.2">
      <c r="A231" s="58" t="s">
        <v>516</v>
      </c>
      <c r="B231" s="58" t="s">
        <v>96</v>
      </c>
      <c r="C231" s="52">
        <v>1251421</v>
      </c>
      <c r="D231" s="52">
        <v>1316193</v>
      </c>
      <c r="E231" s="52">
        <v>1330867</v>
      </c>
      <c r="F231" s="1"/>
      <c r="G231" s="11"/>
      <c r="H231" s="62" t="s">
        <v>539</v>
      </c>
      <c r="I231" s="61"/>
      <c r="J231" s="61"/>
      <c r="K231" s="62" t="s">
        <v>525</v>
      </c>
    </row>
    <row r="232" spans="1:11" s="23" customFormat="1" x14ac:dyDescent="0.2">
      <c r="A232" s="58" t="s">
        <v>331</v>
      </c>
      <c r="B232" s="58" t="s">
        <v>96</v>
      </c>
      <c r="C232" s="52" t="s">
        <v>551</v>
      </c>
      <c r="D232" s="52" t="s">
        <v>551</v>
      </c>
      <c r="E232" s="52" t="s">
        <v>551</v>
      </c>
      <c r="F232" s="1"/>
      <c r="G232" s="11"/>
      <c r="H232" s="62" t="s">
        <v>539</v>
      </c>
      <c r="I232" s="61"/>
      <c r="J232" s="61"/>
      <c r="K232" s="62" t="s">
        <v>525</v>
      </c>
    </row>
    <row r="233" spans="1:11" s="23" customFormat="1" x14ac:dyDescent="0.2">
      <c r="A233" s="58" t="s">
        <v>97</v>
      </c>
      <c r="B233" s="58" t="s">
        <v>96</v>
      </c>
      <c r="C233" s="52" t="s">
        <v>551</v>
      </c>
      <c r="D233" s="52" t="s">
        <v>551</v>
      </c>
      <c r="E233" s="52" t="s">
        <v>551</v>
      </c>
      <c r="F233" s="1"/>
      <c r="G233" s="11"/>
      <c r="H233" s="62" t="s">
        <v>508</v>
      </c>
      <c r="I233" s="61"/>
      <c r="J233" s="61"/>
      <c r="K233" s="62" t="s">
        <v>526</v>
      </c>
    </row>
    <row r="234" spans="1:11" s="23" customFormat="1" x14ac:dyDescent="0.2">
      <c r="A234" s="58" t="s">
        <v>98</v>
      </c>
      <c r="B234" s="58" t="s">
        <v>96</v>
      </c>
      <c r="C234" s="52" t="s">
        <v>551</v>
      </c>
      <c r="D234" s="52" t="s">
        <v>551</v>
      </c>
      <c r="E234" s="52">
        <v>14668</v>
      </c>
      <c r="F234" s="1"/>
      <c r="G234" s="11"/>
      <c r="H234" s="62" t="s">
        <v>541</v>
      </c>
      <c r="I234" s="61"/>
      <c r="J234" s="61"/>
      <c r="K234" s="62" t="s">
        <v>527</v>
      </c>
    </row>
    <row r="235" spans="1:11" s="23" customFormat="1" x14ac:dyDescent="0.2">
      <c r="A235" s="58" t="s">
        <v>99</v>
      </c>
      <c r="B235" s="58" t="s">
        <v>96</v>
      </c>
      <c r="C235" s="52" t="s">
        <v>551</v>
      </c>
      <c r="D235" s="52" t="s">
        <v>551</v>
      </c>
      <c r="E235" s="52" t="s">
        <v>551</v>
      </c>
      <c r="F235" s="1"/>
      <c r="G235" s="11"/>
      <c r="H235" s="62" t="s">
        <v>508</v>
      </c>
      <c r="I235" s="61"/>
      <c r="J235" s="61"/>
      <c r="K235" s="62" t="s">
        <v>526</v>
      </c>
    </row>
    <row r="236" spans="1:11" s="23" customFormat="1" x14ac:dyDescent="0.2">
      <c r="A236" s="58" t="s">
        <v>100</v>
      </c>
      <c r="B236" s="58" t="s">
        <v>96</v>
      </c>
      <c r="C236" s="52" t="s">
        <v>551</v>
      </c>
      <c r="D236" s="52" t="s">
        <v>551</v>
      </c>
      <c r="E236" s="52" t="s">
        <v>551</v>
      </c>
      <c r="F236" s="1"/>
      <c r="G236" s="11"/>
      <c r="H236" s="62" t="s">
        <v>508</v>
      </c>
      <c r="I236" s="61"/>
      <c r="J236" s="61"/>
      <c r="K236" s="62" t="s">
        <v>526</v>
      </c>
    </row>
    <row r="237" spans="1:11" s="23" customFormat="1" x14ac:dyDescent="0.2">
      <c r="A237" s="58" t="s">
        <v>96</v>
      </c>
      <c r="B237" s="58" t="s">
        <v>96</v>
      </c>
      <c r="C237" s="52" t="s">
        <v>551</v>
      </c>
      <c r="D237" s="52" t="s">
        <v>551</v>
      </c>
      <c r="E237" s="52" t="s">
        <v>551</v>
      </c>
      <c r="F237" s="1"/>
      <c r="G237" s="11"/>
      <c r="H237" s="62" t="s">
        <v>539</v>
      </c>
      <c r="I237" s="61"/>
      <c r="J237" s="61"/>
      <c r="K237" s="62" t="s">
        <v>525</v>
      </c>
    </row>
    <row r="238" spans="1:11" s="23" customFormat="1" x14ac:dyDescent="0.2">
      <c r="A238" s="58" t="s">
        <v>101</v>
      </c>
      <c r="B238" s="58" t="s">
        <v>96</v>
      </c>
      <c r="C238" s="52" t="s">
        <v>551</v>
      </c>
      <c r="D238" s="52" t="s">
        <v>551</v>
      </c>
      <c r="E238" s="52" t="s">
        <v>551</v>
      </c>
      <c r="F238" s="1"/>
      <c r="G238" s="11"/>
      <c r="H238" s="62" t="s">
        <v>539</v>
      </c>
      <c r="I238" s="61"/>
      <c r="J238" s="61"/>
      <c r="K238" s="62" t="s">
        <v>525</v>
      </c>
    </row>
    <row r="239" spans="1:11" s="23" customFormat="1" x14ac:dyDescent="0.2">
      <c r="A239" s="58" t="s">
        <v>102</v>
      </c>
      <c r="B239" s="58" t="s">
        <v>96</v>
      </c>
      <c r="C239" s="52">
        <v>774411</v>
      </c>
      <c r="D239" s="52">
        <v>1259008</v>
      </c>
      <c r="E239" s="52">
        <v>1057205</v>
      </c>
      <c r="F239" s="1"/>
      <c r="G239" s="11"/>
      <c r="H239" s="62" t="s">
        <v>539</v>
      </c>
      <c r="I239" s="61"/>
      <c r="J239" s="61"/>
      <c r="K239" s="62" t="s">
        <v>525</v>
      </c>
    </row>
    <row r="240" spans="1:11" s="23" customFormat="1" x14ac:dyDescent="0.2">
      <c r="A240" s="58" t="s">
        <v>103</v>
      </c>
      <c r="B240" s="58" t="s">
        <v>96</v>
      </c>
      <c r="C240" s="52" t="s">
        <v>551</v>
      </c>
      <c r="D240" s="52" t="s">
        <v>551</v>
      </c>
      <c r="E240" s="52" t="s">
        <v>551</v>
      </c>
      <c r="F240" s="1"/>
      <c r="G240" s="11"/>
      <c r="H240" s="62" t="s">
        <v>539</v>
      </c>
      <c r="I240" s="61"/>
      <c r="J240" s="61"/>
      <c r="K240" s="62" t="s">
        <v>525</v>
      </c>
    </row>
    <row r="241" spans="1:11" s="23" customFormat="1" x14ac:dyDescent="0.2">
      <c r="A241" s="58" t="s">
        <v>104</v>
      </c>
      <c r="B241" s="58" t="s">
        <v>96</v>
      </c>
      <c r="C241" s="52">
        <v>5754</v>
      </c>
      <c r="D241" s="52">
        <v>11119</v>
      </c>
      <c r="E241" s="52">
        <v>10918</v>
      </c>
      <c r="F241" s="1"/>
      <c r="G241" s="11"/>
      <c r="H241" s="62" t="s">
        <v>508</v>
      </c>
      <c r="I241" s="61"/>
      <c r="J241" s="61"/>
      <c r="K241" s="62" t="s">
        <v>526</v>
      </c>
    </row>
    <row r="242" spans="1:11" s="23" customFormat="1" x14ac:dyDescent="0.2">
      <c r="A242" s="58" t="s">
        <v>105</v>
      </c>
      <c r="B242" s="58" t="s">
        <v>96</v>
      </c>
      <c r="C242" s="52" t="s">
        <v>551</v>
      </c>
      <c r="D242" s="52" t="s">
        <v>551</v>
      </c>
      <c r="E242" s="52" t="s">
        <v>551</v>
      </c>
      <c r="F242" s="1"/>
      <c r="G242" s="11"/>
      <c r="H242" s="62" t="s">
        <v>508</v>
      </c>
      <c r="I242" s="61"/>
      <c r="J242" s="61"/>
      <c r="K242" s="62" t="s">
        <v>526</v>
      </c>
    </row>
    <row r="243" spans="1:11" s="23" customFormat="1" x14ac:dyDescent="0.2">
      <c r="A243" s="58" t="s">
        <v>332</v>
      </c>
      <c r="B243" s="58" t="s">
        <v>333</v>
      </c>
      <c r="C243" s="52" t="s">
        <v>551</v>
      </c>
      <c r="D243" s="52" t="s">
        <v>551</v>
      </c>
      <c r="E243" s="52" t="s">
        <v>551</v>
      </c>
      <c r="F243" s="1"/>
      <c r="G243" s="11"/>
      <c r="H243" s="62" t="s">
        <v>541</v>
      </c>
      <c r="I243" s="61"/>
      <c r="J243" s="61"/>
      <c r="K243" s="62" t="s">
        <v>527</v>
      </c>
    </row>
    <row r="244" spans="1:11" s="23" customFormat="1" x14ac:dyDescent="0.2">
      <c r="A244" s="58" t="s">
        <v>334</v>
      </c>
      <c r="B244" s="58" t="s">
        <v>333</v>
      </c>
      <c r="C244" s="52" t="s">
        <v>551</v>
      </c>
      <c r="D244" s="52" t="s">
        <v>551</v>
      </c>
      <c r="E244" s="52" t="s">
        <v>551</v>
      </c>
      <c r="F244" s="1"/>
      <c r="G244" s="11"/>
      <c r="H244" s="62" t="s">
        <v>539</v>
      </c>
      <c r="I244" s="61"/>
      <c r="J244" s="61"/>
      <c r="K244" s="62" t="s">
        <v>525</v>
      </c>
    </row>
    <row r="245" spans="1:11" s="23" customFormat="1" x14ac:dyDescent="0.2">
      <c r="A245" s="58" t="s">
        <v>333</v>
      </c>
      <c r="B245" s="58" t="s">
        <v>333</v>
      </c>
      <c r="C245" s="52">
        <v>5587142</v>
      </c>
      <c r="D245" s="52">
        <v>7045305</v>
      </c>
      <c r="E245" s="52">
        <v>6889334</v>
      </c>
      <c r="F245" s="1"/>
      <c r="G245" s="11"/>
      <c r="H245" s="62" t="s">
        <v>508</v>
      </c>
      <c r="I245" s="61"/>
      <c r="J245" s="61"/>
      <c r="K245" s="62" t="s">
        <v>526</v>
      </c>
    </row>
    <row r="246" spans="1:11" s="23" customFormat="1" x14ac:dyDescent="0.2">
      <c r="A246" s="58" t="s">
        <v>517</v>
      </c>
      <c r="B246" s="58" t="s">
        <v>333</v>
      </c>
      <c r="C246" s="52" t="s">
        <v>551</v>
      </c>
      <c r="D246" s="52" t="s">
        <v>551</v>
      </c>
      <c r="E246" s="52" t="s">
        <v>551</v>
      </c>
      <c r="F246" s="1"/>
      <c r="G246" s="11"/>
      <c r="H246" s="62" t="s">
        <v>539</v>
      </c>
      <c r="I246" s="61"/>
      <c r="J246" s="61"/>
      <c r="K246" s="62" t="s">
        <v>525</v>
      </c>
    </row>
    <row r="247" spans="1:11" s="23" customFormat="1" x14ac:dyDescent="0.2">
      <c r="A247" s="58" t="s">
        <v>335</v>
      </c>
      <c r="B247" s="58" t="s">
        <v>333</v>
      </c>
      <c r="C247" s="52" t="s">
        <v>551</v>
      </c>
      <c r="D247" s="52" t="s">
        <v>551</v>
      </c>
      <c r="E247" s="52" t="s">
        <v>551</v>
      </c>
      <c r="F247" s="1"/>
      <c r="G247" s="11"/>
      <c r="H247" s="62" t="s">
        <v>508</v>
      </c>
      <c r="I247" s="61"/>
      <c r="J247" s="61"/>
      <c r="K247" s="62" t="s">
        <v>526</v>
      </c>
    </row>
    <row r="248" spans="1:11" s="23" customFormat="1" x14ac:dyDescent="0.2">
      <c r="A248" s="58" t="s">
        <v>336</v>
      </c>
      <c r="B248" s="58" t="s">
        <v>337</v>
      </c>
      <c r="C248" s="52" t="s">
        <v>551</v>
      </c>
      <c r="D248" s="52" t="s">
        <v>551</v>
      </c>
      <c r="E248" s="52" t="s">
        <v>551</v>
      </c>
      <c r="F248" s="1"/>
      <c r="G248" s="11"/>
      <c r="H248" s="62" t="s">
        <v>508</v>
      </c>
      <c r="I248" s="61"/>
      <c r="J248" s="61"/>
      <c r="K248" s="62" t="s">
        <v>526</v>
      </c>
    </row>
    <row r="249" spans="1:11" s="23" customFormat="1" x14ac:dyDescent="0.2">
      <c r="A249" s="58" t="s">
        <v>338</v>
      </c>
      <c r="B249" s="58" t="s">
        <v>337</v>
      </c>
      <c r="C249" s="52" t="s">
        <v>551</v>
      </c>
      <c r="D249" s="52" t="s">
        <v>551</v>
      </c>
      <c r="E249" s="52" t="s">
        <v>551</v>
      </c>
      <c r="F249" s="1"/>
      <c r="G249" s="11"/>
      <c r="H249" s="62" t="s">
        <v>508</v>
      </c>
      <c r="I249" s="61"/>
      <c r="J249" s="61"/>
      <c r="K249" s="62" t="s">
        <v>526</v>
      </c>
    </row>
    <row r="250" spans="1:11" s="23" customFormat="1" x14ac:dyDescent="0.2">
      <c r="A250" s="58" t="s">
        <v>339</v>
      </c>
      <c r="B250" s="58" t="s">
        <v>337</v>
      </c>
      <c r="C250" s="52" t="s">
        <v>551</v>
      </c>
      <c r="D250" s="52" t="s">
        <v>551</v>
      </c>
      <c r="E250" s="52" t="s">
        <v>551</v>
      </c>
      <c r="F250" s="1"/>
      <c r="G250" s="11"/>
      <c r="H250" s="62" t="s">
        <v>544</v>
      </c>
      <c r="I250" s="61"/>
      <c r="J250" s="61"/>
      <c r="K250" s="62" t="s">
        <v>529</v>
      </c>
    </row>
    <row r="251" spans="1:11" s="38" customFormat="1" x14ac:dyDescent="0.2">
      <c r="A251" s="59" t="s">
        <v>521</v>
      </c>
      <c r="B251" s="59" t="s">
        <v>107</v>
      </c>
      <c r="C251" s="52" t="s">
        <v>551</v>
      </c>
      <c r="D251" s="52" t="s">
        <v>551</v>
      </c>
      <c r="E251" s="52" t="s">
        <v>551</v>
      </c>
      <c r="F251" s="1"/>
      <c r="G251" s="11"/>
      <c r="H251" s="62" t="s">
        <v>544</v>
      </c>
      <c r="I251" s="63"/>
      <c r="J251" s="63"/>
      <c r="K251" s="62" t="s">
        <v>529</v>
      </c>
    </row>
    <row r="252" spans="1:11" s="23" customFormat="1" x14ac:dyDescent="0.2">
      <c r="A252" s="58" t="s">
        <v>106</v>
      </c>
      <c r="B252" s="58" t="s">
        <v>107</v>
      </c>
      <c r="C252" s="52" t="s">
        <v>551</v>
      </c>
      <c r="D252" s="52" t="s">
        <v>551</v>
      </c>
      <c r="E252" s="52" t="s">
        <v>551</v>
      </c>
      <c r="F252" s="1"/>
      <c r="G252" s="11"/>
      <c r="H252" s="62" t="s">
        <v>539</v>
      </c>
      <c r="I252" s="61"/>
      <c r="J252" s="61"/>
      <c r="K252" s="62" t="s">
        <v>525</v>
      </c>
    </row>
    <row r="253" spans="1:11" s="23" customFormat="1" x14ac:dyDescent="0.2">
      <c r="A253" s="58" t="s">
        <v>340</v>
      </c>
      <c r="B253" s="58" t="s">
        <v>107</v>
      </c>
      <c r="C253" s="52">
        <v>5316288</v>
      </c>
      <c r="D253" s="52">
        <v>5802728</v>
      </c>
      <c r="E253" s="52">
        <v>6046914</v>
      </c>
      <c r="F253" s="1"/>
      <c r="G253" s="11"/>
      <c r="H253" s="62" t="s">
        <v>508</v>
      </c>
      <c r="I253" s="61"/>
      <c r="J253" s="61"/>
      <c r="K253" s="62" t="s">
        <v>526</v>
      </c>
    </row>
    <row r="254" spans="1:11" s="23" customFormat="1" x14ac:dyDescent="0.2">
      <c r="A254" s="58" t="s">
        <v>108</v>
      </c>
      <c r="B254" s="58" t="s">
        <v>107</v>
      </c>
      <c r="C254" s="52" t="s">
        <v>551</v>
      </c>
      <c r="D254" s="52" t="s">
        <v>551</v>
      </c>
      <c r="E254" s="52" t="s">
        <v>551</v>
      </c>
      <c r="F254" s="1"/>
      <c r="G254" s="11"/>
      <c r="H254" s="62" t="s">
        <v>508</v>
      </c>
      <c r="I254" s="61"/>
      <c r="J254" s="61"/>
      <c r="K254" s="62" t="s">
        <v>526</v>
      </c>
    </row>
    <row r="255" spans="1:11" s="23" customFormat="1" x14ac:dyDescent="0.2">
      <c r="A255" s="58" t="s">
        <v>341</v>
      </c>
      <c r="B255" s="58" t="s">
        <v>107</v>
      </c>
      <c r="C255" s="52">
        <v>264376</v>
      </c>
      <c r="D255" s="52">
        <v>241282</v>
      </c>
      <c r="E255" s="52">
        <v>2020638</v>
      </c>
      <c r="F255" s="1"/>
      <c r="G255" s="11"/>
      <c r="H255" s="62" t="s">
        <v>508</v>
      </c>
      <c r="I255" s="61"/>
      <c r="J255" s="61"/>
      <c r="K255" s="62" t="s">
        <v>526</v>
      </c>
    </row>
    <row r="256" spans="1:11" s="23" customFormat="1" x14ac:dyDescent="0.2">
      <c r="A256" s="58" t="s">
        <v>342</v>
      </c>
      <c r="B256" s="58" t="s">
        <v>107</v>
      </c>
      <c r="C256" s="52" t="s">
        <v>551</v>
      </c>
      <c r="D256" s="52" t="s">
        <v>551</v>
      </c>
      <c r="E256" s="52" t="s">
        <v>551</v>
      </c>
      <c r="F256" s="1"/>
      <c r="G256" s="11"/>
      <c r="H256" s="62" t="s">
        <v>541</v>
      </c>
      <c r="I256" s="61"/>
      <c r="J256" s="61"/>
      <c r="K256" s="62" t="s">
        <v>527</v>
      </c>
    </row>
    <row r="257" spans="1:11" s="23" customFormat="1" x14ac:dyDescent="0.2">
      <c r="A257" s="58" t="s">
        <v>343</v>
      </c>
      <c r="B257" s="58" t="s">
        <v>107</v>
      </c>
      <c r="C257" s="52" t="s">
        <v>551</v>
      </c>
      <c r="D257" s="52" t="s">
        <v>551</v>
      </c>
      <c r="E257" s="52" t="s">
        <v>551</v>
      </c>
      <c r="F257" s="1"/>
      <c r="G257" s="11"/>
      <c r="H257" s="62" t="s">
        <v>541</v>
      </c>
      <c r="I257" s="61"/>
      <c r="J257" s="61"/>
      <c r="K257" s="62" t="s">
        <v>527</v>
      </c>
    </row>
    <row r="258" spans="1:11" s="23" customFormat="1" x14ac:dyDescent="0.2">
      <c r="A258" s="58" t="s">
        <v>344</v>
      </c>
      <c r="B258" s="58" t="s">
        <v>107</v>
      </c>
      <c r="C258" s="52">
        <v>3296591</v>
      </c>
      <c r="D258" s="52">
        <v>3923487</v>
      </c>
      <c r="E258" s="52">
        <v>4687959</v>
      </c>
      <c r="F258" s="1"/>
      <c r="G258" s="11"/>
      <c r="H258" s="62" t="s">
        <v>508</v>
      </c>
      <c r="I258" s="61"/>
      <c r="J258" s="61"/>
      <c r="K258" s="62" t="s">
        <v>526</v>
      </c>
    </row>
    <row r="259" spans="1:11" s="23" customFormat="1" x14ac:dyDescent="0.2">
      <c r="A259" s="58" t="s">
        <v>109</v>
      </c>
      <c r="B259" s="58" t="s">
        <v>107</v>
      </c>
      <c r="C259" s="52" t="s">
        <v>551</v>
      </c>
      <c r="D259" s="52" t="s">
        <v>551</v>
      </c>
      <c r="E259" s="52" t="s">
        <v>551</v>
      </c>
      <c r="F259" s="1"/>
      <c r="G259" s="11"/>
      <c r="H259" s="62" t="s">
        <v>539</v>
      </c>
      <c r="I259" s="61"/>
      <c r="J259" s="61"/>
      <c r="K259" s="62" t="s">
        <v>525</v>
      </c>
    </row>
    <row r="260" spans="1:11" s="23" customFormat="1" x14ac:dyDescent="0.2">
      <c r="A260" s="58" t="s">
        <v>345</v>
      </c>
      <c r="B260" s="58" t="s">
        <v>107</v>
      </c>
      <c r="C260" s="52">
        <v>3414425</v>
      </c>
      <c r="D260" s="52">
        <v>2638520</v>
      </c>
      <c r="E260" s="52">
        <v>2966302</v>
      </c>
      <c r="F260" s="1"/>
      <c r="G260" s="11"/>
      <c r="H260" s="62" t="s">
        <v>508</v>
      </c>
      <c r="I260" s="61"/>
      <c r="J260" s="61"/>
      <c r="K260" s="62" t="s">
        <v>526</v>
      </c>
    </row>
    <row r="261" spans="1:11" s="23" customFormat="1" x14ac:dyDescent="0.2">
      <c r="A261" s="58" t="s">
        <v>110</v>
      </c>
      <c r="B261" s="58" t="s">
        <v>107</v>
      </c>
      <c r="C261" s="52">
        <v>6131544</v>
      </c>
      <c r="D261" s="52">
        <v>4825779</v>
      </c>
      <c r="E261" s="52">
        <v>5794699</v>
      </c>
      <c r="F261" s="1"/>
      <c r="G261" s="11"/>
      <c r="H261" s="62" t="s">
        <v>539</v>
      </c>
      <c r="I261" s="61"/>
      <c r="J261" s="61"/>
      <c r="K261" s="62" t="s">
        <v>525</v>
      </c>
    </row>
    <row r="262" spans="1:11" s="23" customFormat="1" x14ac:dyDescent="0.2">
      <c r="A262" s="58" t="s">
        <v>111</v>
      </c>
      <c r="B262" s="58" t="s">
        <v>107</v>
      </c>
      <c r="C262" s="52" t="s">
        <v>551</v>
      </c>
      <c r="D262" s="52" t="s">
        <v>551</v>
      </c>
      <c r="E262" s="52" t="s">
        <v>551</v>
      </c>
      <c r="F262" s="1"/>
      <c r="G262" s="11"/>
      <c r="H262" s="62" t="s">
        <v>541</v>
      </c>
      <c r="I262" s="61"/>
      <c r="J262" s="61"/>
      <c r="K262" s="62" t="s">
        <v>527</v>
      </c>
    </row>
    <row r="263" spans="1:11" s="23" customFormat="1" x14ac:dyDescent="0.2">
      <c r="A263" s="58" t="s">
        <v>112</v>
      </c>
      <c r="B263" s="58" t="s">
        <v>107</v>
      </c>
      <c r="C263" s="52">
        <v>928625</v>
      </c>
      <c r="D263" s="52">
        <v>995939</v>
      </c>
      <c r="E263" s="52">
        <v>1042020</v>
      </c>
      <c r="F263" s="1"/>
      <c r="G263" s="11"/>
      <c r="H263" s="62" t="s">
        <v>508</v>
      </c>
      <c r="I263" s="61"/>
      <c r="J263" s="61"/>
      <c r="K263" s="62" t="s">
        <v>526</v>
      </c>
    </row>
    <row r="264" spans="1:11" s="23" customFormat="1" x14ac:dyDescent="0.2">
      <c r="A264" s="58" t="s">
        <v>113</v>
      </c>
      <c r="B264" s="58" t="s">
        <v>107</v>
      </c>
      <c r="C264" s="52" t="s">
        <v>551</v>
      </c>
      <c r="D264" s="52" t="s">
        <v>551</v>
      </c>
      <c r="E264" s="52" t="s">
        <v>551</v>
      </c>
      <c r="F264" s="1"/>
      <c r="G264" s="11"/>
      <c r="H264" s="62" t="s">
        <v>541</v>
      </c>
      <c r="I264" s="61"/>
      <c r="J264" s="61"/>
      <c r="K264" s="62" t="s">
        <v>527</v>
      </c>
    </row>
    <row r="265" spans="1:11" s="23" customFormat="1" x14ac:dyDescent="0.2">
      <c r="A265" s="58" t="s">
        <v>347</v>
      </c>
      <c r="B265" s="58" t="s">
        <v>107</v>
      </c>
      <c r="C265" s="52">
        <v>62923</v>
      </c>
      <c r="D265" s="52">
        <v>71795</v>
      </c>
      <c r="E265" s="52">
        <v>28376</v>
      </c>
      <c r="F265" s="1"/>
      <c r="G265" s="11"/>
      <c r="H265" s="62" t="s">
        <v>508</v>
      </c>
      <c r="I265" s="61"/>
      <c r="J265" s="61"/>
      <c r="K265" s="62" t="s">
        <v>526</v>
      </c>
    </row>
    <row r="266" spans="1:11" s="23" customFormat="1" x14ac:dyDescent="0.2">
      <c r="A266" s="58" t="s">
        <v>346</v>
      </c>
      <c r="B266" s="58" t="s">
        <v>107</v>
      </c>
      <c r="C266" s="52" t="s">
        <v>551</v>
      </c>
      <c r="D266" s="52" t="s">
        <v>551</v>
      </c>
      <c r="E266" s="52" t="s">
        <v>551</v>
      </c>
      <c r="F266" s="1"/>
      <c r="G266" s="11"/>
      <c r="H266" s="62" t="s">
        <v>541</v>
      </c>
      <c r="I266" s="61"/>
      <c r="J266" s="61"/>
      <c r="K266" s="62" t="s">
        <v>527</v>
      </c>
    </row>
    <row r="267" spans="1:11" s="23" customFormat="1" x14ac:dyDescent="0.2">
      <c r="A267" s="58" t="s">
        <v>348</v>
      </c>
      <c r="B267" s="58" t="s">
        <v>107</v>
      </c>
      <c r="C267" s="52" t="s">
        <v>551</v>
      </c>
      <c r="D267" s="52" t="s">
        <v>551</v>
      </c>
      <c r="E267" s="52" t="s">
        <v>551</v>
      </c>
      <c r="F267" s="1"/>
      <c r="G267" s="11"/>
      <c r="H267" s="62" t="s">
        <v>541</v>
      </c>
      <c r="I267" s="61"/>
      <c r="J267" s="61"/>
      <c r="K267" s="62" t="s">
        <v>527</v>
      </c>
    </row>
    <row r="268" spans="1:11" s="23" customFormat="1" x14ac:dyDescent="0.2">
      <c r="A268" s="58" t="s">
        <v>515</v>
      </c>
      <c r="B268" s="58" t="s">
        <v>107</v>
      </c>
      <c r="C268" s="52" t="s">
        <v>551</v>
      </c>
      <c r="D268" s="52" t="s">
        <v>551</v>
      </c>
      <c r="E268" s="52" t="s">
        <v>551</v>
      </c>
      <c r="F268" s="1"/>
      <c r="G268" s="11"/>
      <c r="H268" s="62" t="s">
        <v>544</v>
      </c>
      <c r="I268" s="61"/>
      <c r="J268" s="61"/>
      <c r="K268" s="62" t="s">
        <v>529</v>
      </c>
    </row>
    <row r="269" spans="1:11" s="23" customFormat="1" x14ac:dyDescent="0.2">
      <c r="A269" s="58" t="s">
        <v>349</v>
      </c>
      <c r="B269" s="58" t="s">
        <v>107</v>
      </c>
      <c r="C269" s="52" t="s">
        <v>551</v>
      </c>
      <c r="D269" s="52" t="s">
        <v>551</v>
      </c>
      <c r="E269" s="52" t="s">
        <v>551</v>
      </c>
      <c r="F269" s="1"/>
      <c r="G269" s="11"/>
      <c r="H269" s="62" t="s">
        <v>541</v>
      </c>
      <c r="I269" s="61"/>
      <c r="J269" s="61"/>
      <c r="K269" s="62" t="s">
        <v>527</v>
      </c>
    </row>
    <row r="270" spans="1:11" s="23" customFormat="1" x14ac:dyDescent="0.2">
      <c r="A270" s="58" t="s">
        <v>114</v>
      </c>
      <c r="B270" s="58" t="s">
        <v>107</v>
      </c>
      <c r="C270" s="52" t="s">
        <v>551</v>
      </c>
      <c r="D270" s="52" t="s">
        <v>551</v>
      </c>
      <c r="E270" s="52" t="s">
        <v>551</v>
      </c>
      <c r="F270" s="1"/>
      <c r="G270" s="11"/>
      <c r="H270" s="62" t="s">
        <v>541</v>
      </c>
      <c r="I270" s="61"/>
      <c r="J270" s="61"/>
      <c r="K270" s="62" t="s">
        <v>527</v>
      </c>
    </row>
    <row r="271" spans="1:11" s="23" customFormat="1" x14ac:dyDescent="0.2">
      <c r="A271" s="58" t="s">
        <v>350</v>
      </c>
      <c r="B271" s="58" t="s">
        <v>107</v>
      </c>
      <c r="C271" s="52" t="s">
        <v>551</v>
      </c>
      <c r="D271" s="52" t="s">
        <v>551</v>
      </c>
      <c r="E271" s="52" t="s">
        <v>551</v>
      </c>
      <c r="F271" s="1"/>
      <c r="G271" s="11"/>
      <c r="H271" s="62" t="s">
        <v>543</v>
      </c>
      <c r="I271" s="61"/>
      <c r="J271" s="61"/>
      <c r="K271" s="62" t="s">
        <v>528</v>
      </c>
    </row>
    <row r="272" spans="1:11" s="23" customFormat="1" x14ac:dyDescent="0.2">
      <c r="A272" s="58" t="s">
        <v>351</v>
      </c>
      <c r="B272" s="58" t="s">
        <v>107</v>
      </c>
      <c r="C272" s="52">
        <v>8092147</v>
      </c>
      <c r="D272" s="52">
        <v>9398952</v>
      </c>
      <c r="E272" s="52">
        <v>9797246</v>
      </c>
      <c r="F272" s="1"/>
      <c r="G272" s="11"/>
      <c r="H272" s="62" t="s">
        <v>539</v>
      </c>
      <c r="I272" s="61"/>
      <c r="J272" s="61"/>
      <c r="K272" s="62" t="s">
        <v>525</v>
      </c>
    </row>
    <row r="273" spans="1:11" s="23" customFormat="1" x14ac:dyDescent="0.2">
      <c r="A273" s="58" t="s">
        <v>107</v>
      </c>
      <c r="B273" s="58" t="s">
        <v>107</v>
      </c>
      <c r="C273" s="52">
        <v>11419802</v>
      </c>
      <c r="D273" s="52">
        <v>12313098</v>
      </c>
      <c r="E273" s="52">
        <v>12151183</v>
      </c>
      <c r="F273" s="1"/>
      <c r="G273" s="11"/>
      <c r="H273" s="62" t="s">
        <v>539</v>
      </c>
      <c r="I273" s="61"/>
      <c r="J273" s="61"/>
      <c r="K273" s="62" t="s">
        <v>525</v>
      </c>
    </row>
    <row r="274" spans="1:11" s="23" customFormat="1" x14ac:dyDescent="0.2">
      <c r="A274" s="58" t="s">
        <v>115</v>
      </c>
      <c r="B274" s="58" t="s">
        <v>107</v>
      </c>
      <c r="C274" s="52">
        <v>30280</v>
      </c>
      <c r="D274" s="52" t="s">
        <v>551</v>
      </c>
      <c r="E274" s="52" t="s">
        <v>551</v>
      </c>
      <c r="F274" s="1"/>
      <c r="G274" s="11"/>
      <c r="H274" s="62" t="s">
        <v>508</v>
      </c>
      <c r="I274" s="61"/>
      <c r="J274" s="61"/>
      <c r="K274" s="62" t="s">
        <v>526</v>
      </c>
    </row>
    <row r="275" spans="1:11" s="38" customFormat="1" x14ac:dyDescent="0.2">
      <c r="A275" s="59" t="s">
        <v>523</v>
      </c>
      <c r="B275" s="59" t="s">
        <v>107</v>
      </c>
      <c r="C275" s="52" t="s">
        <v>551</v>
      </c>
      <c r="D275" s="52" t="s">
        <v>551</v>
      </c>
      <c r="E275" s="52" t="s">
        <v>551</v>
      </c>
      <c r="F275" s="1"/>
      <c r="G275" s="11"/>
      <c r="H275" s="62" t="s">
        <v>541</v>
      </c>
      <c r="I275" s="63"/>
      <c r="J275" s="63"/>
      <c r="K275" s="62" t="s">
        <v>527</v>
      </c>
    </row>
    <row r="276" spans="1:11" s="23" customFormat="1" x14ac:dyDescent="0.2">
      <c r="A276" s="58" t="s">
        <v>352</v>
      </c>
      <c r="B276" s="58" t="s">
        <v>107</v>
      </c>
      <c r="C276" s="52">
        <v>1048547</v>
      </c>
      <c r="D276" s="52">
        <v>1111570</v>
      </c>
      <c r="E276" s="52">
        <v>1213449</v>
      </c>
      <c r="F276" s="1"/>
      <c r="G276" s="11"/>
      <c r="H276" s="62" t="s">
        <v>508</v>
      </c>
      <c r="I276" s="61"/>
      <c r="J276" s="61"/>
      <c r="K276" s="62" t="s">
        <v>526</v>
      </c>
    </row>
    <row r="277" spans="1:11" s="23" customFormat="1" x14ac:dyDescent="0.2">
      <c r="A277" s="58" t="s">
        <v>353</v>
      </c>
      <c r="B277" s="58" t="s">
        <v>107</v>
      </c>
      <c r="C277" s="52" t="s">
        <v>551</v>
      </c>
      <c r="D277" s="52" t="s">
        <v>551</v>
      </c>
      <c r="E277" s="52" t="s">
        <v>551</v>
      </c>
      <c r="F277" s="1"/>
      <c r="G277" s="11"/>
      <c r="H277" s="62" t="s">
        <v>541</v>
      </c>
      <c r="I277" s="61"/>
      <c r="J277" s="61"/>
      <c r="K277" s="62" t="s">
        <v>527</v>
      </c>
    </row>
    <row r="278" spans="1:11" s="23" customFormat="1" x14ac:dyDescent="0.2">
      <c r="A278" s="58" t="s">
        <v>116</v>
      </c>
      <c r="B278" s="58" t="s">
        <v>107</v>
      </c>
      <c r="C278" s="52">
        <v>3460857</v>
      </c>
      <c r="D278" s="52">
        <v>3522914</v>
      </c>
      <c r="E278" s="52">
        <v>3834799</v>
      </c>
      <c r="F278" s="1"/>
      <c r="G278" s="11"/>
      <c r="H278" s="62" t="s">
        <v>539</v>
      </c>
      <c r="I278" s="61"/>
      <c r="J278" s="61"/>
      <c r="K278" s="62" t="s">
        <v>525</v>
      </c>
    </row>
    <row r="279" spans="1:11" s="23" customFormat="1" x14ac:dyDescent="0.2">
      <c r="A279" s="58" t="s">
        <v>117</v>
      </c>
      <c r="B279" s="58" t="s">
        <v>107</v>
      </c>
      <c r="C279" s="52" t="s">
        <v>551</v>
      </c>
      <c r="D279" s="52" t="s">
        <v>551</v>
      </c>
      <c r="E279" s="52" t="s">
        <v>551</v>
      </c>
      <c r="F279" s="1"/>
      <c r="G279" s="11"/>
      <c r="H279" s="62" t="s">
        <v>508</v>
      </c>
      <c r="I279" s="61"/>
      <c r="J279" s="61"/>
      <c r="K279" s="62" t="s">
        <v>526</v>
      </c>
    </row>
    <row r="280" spans="1:11" s="23" customFormat="1" x14ac:dyDescent="0.2">
      <c r="A280" s="58" t="s">
        <v>118</v>
      </c>
      <c r="B280" s="58" t="s">
        <v>107</v>
      </c>
      <c r="C280" s="52" t="s">
        <v>551</v>
      </c>
      <c r="D280" s="52" t="s">
        <v>551</v>
      </c>
      <c r="E280" s="52" t="s">
        <v>551</v>
      </c>
      <c r="F280" s="1"/>
      <c r="G280" s="11"/>
      <c r="H280" s="62" t="s">
        <v>508</v>
      </c>
      <c r="I280" s="61"/>
      <c r="J280" s="61"/>
      <c r="K280" s="62" t="s">
        <v>526</v>
      </c>
    </row>
    <row r="281" spans="1:11" s="23" customFormat="1" x14ac:dyDescent="0.2">
      <c r="A281" s="58" t="s">
        <v>354</v>
      </c>
      <c r="B281" s="58" t="s">
        <v>107</v>
      </c>
      <c r="C281" s="52" t="s">
        <v>551</v>
      </c>
      <c r="D281" s="52" t="s">
        <v>551</v>
      </c>
      <c r="E281" s="52" t="s">
        <v>551</v>
      </c>
      <c r="F281" s="1"/>
      <c r="G281" s="11"/>
      <c r="H281" s="62" t="s">
        <v>508</v>
      </c>
      <c r="I281" s="61"/>
      <c r="J281" s="61"/>
      <c r="K281" s="62" t="s">
        <v>526</v>
      </c>
    </row>
    <row r="282" spans="1:11" s="23" customFormat="1" x14ac:dyDescent="0.2">
      <c r="A282" s="58" t="s">
        <v>355</v>
      </c>
      <c r="B282" s="58" t="s">
        <v>107</v>
      </c>
      <c r="C282" s="52" t="s">
        <v>551</v>
      </c>
      <c r="D282" s="52" t="s">
        <v>551</v>
      </c>
      <c r="E282" s="52" t="s">
        <v>551</v>
      </c>
      <c r="F282" s="1"/>
      <c r="G282" s="11"/>
      <c r="H282" s="62" t="s">
        <v>541</v>
      </c>
      <c r="I282" s="61"/>
      <c r="J282" s="61"/>
      <c r="K282" s="62" t="s">
        <v>527</v>
      </c>
    </row>
    <row r="283" spans="1:11" s="23" customFormat="1" x14ac:dyDescent="0.2">
      <c r="A283" s="58" t="s">
        <v>119</v>
      </c>
      <c r="B283" s="58" t="s">
        <v>107</v>
      </c>
      <c r="C283" s="52">
        <v>1050912</v>
      </c>
      <c r="D283" s="52">
        <v>1189337</v>
      </c>
      <c r="E283" s="52">
        <v>1543262</v>
      </c>
      <c r="F283" s="1"/>
      <c r="G283" s="11"/>
      <c r="H283" s="62" t="s">
        <v>508</v>
      </c>
      <c r="I283" s="61"/>
      <c r="J283" s="61"/>
      <c r="K283" s="62" t="s">
        <v>526</v>
      </c>
    </row>
    <row r="284" spans="1:11" s="23" customFormat="1" x14ac:dyDescent="0.2">
      <c r="A284" s="58" t="s">
        <v>356</v>
      </c>
      <c r="B284" s="58" t="s">
        <v>107</v>
      </c>
      <c r="C284" s="52" t="s">
        <v>551</v>
      </c>
      <c r="D284" s="52" t="s">
        <v>551</v>
      </c>
      <c r="E284" s="52" t="s">
        <v>551</v>
      </c>
      <c r="F284" s="1"/>
      <c r="G284" s="11"/>
      <c r="H284" s="62" t="s">
        <v>543</v>
      </c>
      <c r="I284" s="61"/>
      <c r="J284" s="61"/>
      <c r="K284" s="62" t="s">
        <v>528</v>
      </c>
    </row>
    <row r="285" spans="1:11" s="23" customFormat="1" x14ac:dyDescent="0.2">
      <c r="A285" s="58" t="s">
        <v>357</v>
      </c>
      <c r="B285" s="58" t="s">
        <v>120</v>
      </c>
      <c r="C285" s="52" t="s">
        <v>551</v>
      </c>
      <c r="D285" s="52" t="s">
        <v>551</v>
      </c>
      <c r="E285" s="52" t="s">
        <v>551</v>
      </c>
      <c r="F285" s="1"/>
      <c r="G285" s="11"/>
      <c r="H285" s="62" t="s">
        <v>542</v>
      </c>
      <c r="I285" s="61"/>
      <c r="J285" s="61"/>
      <c r="K285" s="62" t="s">
        <v>530</v>
      </c>
    </row>
    <row r="286" spans="1:11" s="23" customFormat="1" x14ac:dyDescent="0.2">
      <c r="A286" s="58" t="s">
        <v>358</v>
      </c>
      <c r="B286" s="58" t="s">
        <v>120</v>
      </c>
      <c r="C286" s="52" t="s">
        <v>551</v>
      </c>
      <c r="D286" s="52" t="s">
        <v>551</v>
      </c>
      <c r="E286" s="52" t="s">
        <v>551</v>
      </c>
      <c r="F286" s="1"/>
      <c r="G286" s="11"/>
      <c r="H286" s="62" t="s">
        <v>508</v>
      </c>
      <c r="I286" s="61"/>
      <c r="J286" s="61"/>
      <c r="K286" s="62" t="s">
        <v>526</v>
      </c>
    </row>
    <row r="287" spans="1:11" s="23" customFormat="1" x14ac:dyDescent="0.2">
      <c r="A287" s="58" t="s">
        <v>121</v>
      </c>
      <c r="B287" s="58" t="s">
        <v>120</v>
      </c>
      <c r="C287" s="52" t="s">
        <v>551</v>
      </c>
      <c r="D287" s="52" t="s">
        <v>551</v>
      </c>
      <c r="E287" s="52" t="s">
        <v>551</v>
      </c>
      <c r="F287" s="1"/>
      <c r="G287" s="11"/>
      <c r="H287" s="62" t="s">
        <v>539</v>
      </c>
      <c r="I287" s="61"/>
      <c r="J287" s="61"/>
      <c r="K287" s="62" t="s">
        <v>525</v>
      </c>
    </row>
    <row r="288" spans="1:11" s="23" customFormat="1" x14ac:dyDescent="0.2">
      <c r="A288" s="58" t="s">
        <v>359</v>
      </c>
      <c r="B288" s="58" t="s">
        <v>120</v>
      </c>
      <c r="C288" s="52" t="s">
        <v>551</v>
      </c>
      <c r="D288" s="52" t="s">
        <v>551</v>
      </c>
      <c r="E288" s="52" t="s">
        <v>551</v>
      </c>
      <c r="F288" s="1"/>
      <c r="G288" s="11"/>
      <c r="H288" s="62" t="s">
        <v>544</v>
      </c>
      <c r="I288" s="61"/>
      <c r="J288" s="61"/>
      <c r="K288" s="62" t="s">
        <v>529</v>
      </c>
    </row>
    <row r="289" spans="1:11" s="23" customFormat="1" x14ac:dyDescent="0.2">
      <c r="A289" s="58" t="s">
        <v>360</v>
      </c>
      <c r="B289" s="58" t="s">
        <v>120</v>
      </c>
      <c r="C289" s="52">
        <v>53443</v>
      </c>
      <c r="D289" s="52">
        <v>67005</v>
      </c>
      <c r="E289" s="52">
        <v>65803</v>
      </c>
      <c r="F289" s="1"/>
      <c r="G289" s="11"/>
      <c r="H289" s="62" t="s">
        <v>508</v>
      </c>
      <c r="I289" s="61"/>
      <c r="J289" s="61"/>
      <c r="K289" s="62" t="s">
        <v>526</v>
      </c>
    </row>
    <row r="290" spans="1:11" s="23" customFormat="1" x14ac:dyDescent="0.2">
      <c r="A290" s="58" t="s">
        <v>122</v>
      </c>
      <c r="B290" s="58" t="s">
        <v>120</v>
      </c>
      <c r="C290" s="52" t="s">
        <v>551</v>
      </c>
      <c r="D290" s="52" t="s">
        <v>551</v>
      </c>
      <c r="E290" s="52" t="s">
        <v>551</v>
      </c>
      <c r="F290" s="1"/>
      <c r="G290" s="11"/>
      <c r="H290" s="62" t="s">
        <v>539</v>
      </c>
      <c r="I290" s="61"/>
      <c r="J290" s="61"/>
      <c r="K290" s="62" t="s">
        <v>525</v>
      </c>
    </row>
    <row r="291" spans="1:11" s="23" customFormat="1" x14ac:dyDescent="0.2">
      <c r="A291" s="58" t="s">
        <v>361</v>
      </c>
      <c r="B291" s="58" t="s">
        <v>362</v>
      </c>
      <c r="C291" s="52" t="s">
        <v>551</v>
      </c>
      <c r="D291" s="52" t="s">
        <v>551</v>
      </c>
      <c r="E291" s="52" t="s">
        <v>551</v>
      </c>
      <c r="F291" s="1"/>
      <c r="G291" s="11"/>
      <c r="H291" s="62" t="s">
        <v>547</v>
      </c>
      <c r="I291" s="61"/>
      <c r="J291" s="61"/>
      <c r="K291" s="62" t="s">
        <v>535</v>
      </c>
    </row>
    <row r="292" spans="1:11" s="23" customFormat="1" x14ac:dyDescent="0.2">
      <c r="A292" s="58" t="s">
        <v>363</v>
      </c>
      <c r="B292" s="58" t="s">
        <v>123</v>
      </c>
      <c r="C292" s="52" t="s">
        <v>551</v>
      </c>
      <c r="D292" s="52" t="s">
        <v>551</v>
      </c>
      <c r="E292" s="52" t="s">
        <v>551</v>
      </c>
      <c r="F292" s="1"/>
      <c r="G292" s="11"/>
      <c r="H292" s="62" t="s">
        <v>508</v>
      </c>
      <c r="I292" s="61"/>
      <c r="J292" s="61"/>
      <c r="K292" s="62" t="s">
        <v>526</v>
      </c>
    </row>
    <row r="293" spans="1:11" s="23" customFormat="1" x14ac:dyDescent="0.2">
      <c r="A293" s="58" t="s">
        <v>124</v>
      </c>
      <c r="B293" s="58" t="s">
        <v>123</v>
      </c>
      <c r="C293" s="52">
        <v>5198</v>
      </c>
      <c r="D293" s="52">
        <v>5359</v>
      </c>
      <c r="E293" s="52">
        <v>5317</v>
      </c>
      <c r="F293" s="1"/>
      <c r="G293" s="11"/>
      <c r="H293" s="62" t="s">
        <v>508</v>
      </c>
      <c r="I293" s="61"/>
      <c r="J293" s="61"/>
      <c r="K293" s="62" t="s">
        <v>526</v>
      </c>
    </row>
    <row r="294" spans="1:11" s="23" customFormat="1" x14ac:dyDescent="0.2">
      <c r="A294" s="58" t="s">
        <v>364</v>
      </c>
      <c r="B294" s="58" t="s">
        <v>123</v>
      </c>
      <c r="C294" s="52" t="s">
        <v>551</v>
      </c>
      <c r="D294" s="52" t="s">
        <v>551</v>
      </c>
      <c r="E294" s="52" t="s">
        <v>551</v>
      </c>
      <c r="F294" s="1"/>
      <c r="G294" s="11"/>
      <c r="H294" s="62" t="s">
        <v>508</v>
      </c>
      <c r="I294" s="61"/>
      <c r="J294" s="61"/>
      <c r="K294" s="62" t="s">
        <v>526</v>
      </c>
    </row>
    <row r="295" spans="1:11" s="23" customFormat="1" x14ac:dyDescent="0.2">
      <c r="A295" s="58" t="s">
        <v>125</v>
      </c>
      <c r="B295" s="58" t="s">
        <v>123</v>
      </c>
      <c r="C295" s="52" t="s">
        <v>551</v>
      </c>
      <c r="D295" s="52" t="s">
        <v>551</v>
      </c>
      <c r="E295" s="52" t="s">
        <v>551</v>
      </c>
      <c r="F295" s="1"/>
      <c r="G295" s="11"/>
      <c r="H295" s="62" t="s">
        <v>508</v>
      </c>
      <c r="I295" s="61"/>
      <c r="J295" s="61"/>
      <c r="K295" s="62" t="s">
        <v>526</v>
      </c>
    </row>
    <row r="296" spans="1:11" s="23" customFormat="1" x14ac:dyDescent="0.2">
      <c r="A296" s="58" t="s">
        <v>365</v>
      </c>
      <c r="B296" s="58" t="s">
        <v>123</v>
      </c>
      <c r="C296" s="52" t="s">
        <v>551</v>
      </c>
      <c r="D296" s="52" t="s">
        <v>551</v>
      </c>
      <c r="E296" s="52" t="s">
        <v>551</v>
      </c>
      <c r="F296" s="1"/>
      <c r="G296" s="11"/>
      <c r="H296" s="62" t="s">
        <v>544</v>
      </c>
      <c r="I296" s="61"/>
      <c r="J296" s="61"/>
      <c r="K296" s="62" t="s">
        <v>529</v>
      </c>
    </row>
    <row r="297" spans="1:11" s="23" customFormat="1" x14ac:dyDescent="0.2">
      <c r="A297" s="58" t="s">
        <v>366</v>
      </c>
      <c r="B297" s="58" t="s">
        <v>123</v>
      </c>
      <c r="C297" s="52">
        <v>2707210</v>
      </c>
      <c r="D297" s="52">
        <v>3349875</v>
      </c>
      <c r="E297" s="52">
        <v>3090599</v>
      </c>
      <c r="F297" s="1"/>
      <c r="G297" s="11"/>
      <c r="H297" s="62" t="s">
        <v>542</v>
      </c>
      <c r="I297" s="61"/>
      <c r="J297" s="61"/>
      <c r="K297" s="62" t="s">
        <v>530</v>
      </c>
    </row>
    <row r="298" spans="1:11" s="23" customFormat="1" x14ac:dyDescent="0.2">
      <c r="A298" s="58" t="s">
        <v>367</v>
      </c>
      <c r="B298" s="58" t="s">
        <v>123</v>
      </c>
      <c r="C298" s="52" t="s">
        <v>551</v>
      </c>
      <c r="D298" s="52" t="s">
        <v>551</v>
      </c>
      <c r="E298" s="52" t="s">
        <v>551</v>
      </c>
      <c r="F298" s="1"/>
      <c r="G298" s="11"/>
      <c r="H298" s="62" t="s">
        <v>544</v>
      </c>
      <c r="I298" s="61"/>
      <c r="J298" s="61"/>
      <c r="K298" s="62" t="s">
        <v>529</v>
      </c>
    </row>
    <row r="299" spans="1:11" s="23" customFormat="1" x14ac:dyDescent="0.2">
      <c r="A299" s="58" t="s">
        <v>368</v>
      </c>
      <c r="B299" s="58" t="s">
        <v>123</v>
      </c>
      <c r="C299" s="52" t="s">
        <v>551</v>
      </c>
      <c r="D299" s="52">
        <v>52395</v>
      </c>
      <c r="E299" s="52">
        <v>60260</v>
      </c>
      <c r="F299" s="1"/>
      <c r="G299" s="11"/>
      <c r="H299" s="62" t="s">
        <v>539</v>
      </c>
      <c r="I299" s="61"/>
      <c r="J299" s="61"/>
      <c r="K299" s="62" t="s">
        <v>525</v>
      </c>
    </row>
    <row r="300" spans="1:11" s="23" customFormat="1" x14ac:dyDescent="0.2">
      <c r="A300" s="58" t="s">
        <v>126</v>
      </c>
      <c r="B300" s="58" t="s">
        <v>123</v>
      </c>
      <c r="C300" s="52" t="s">
        <v>551</v>
      </c>
      <c r="D300" s="52" t="s">
        <v>551</v>
      </c>
      <c r="E300" s="52" t="s">
        <v>551</v>
      </c>
      <c r="F300" s="1"/>
      <c r="G300" s="11"/>
      <c r="H300" s="62" t="s">
        <v>541</v>
      </c>
      <c r="I300" s="61"/>
      <c r="J300" s="61"/>
      <c r="K300" s="62" t="s">
        <v>527</v>
      </c>
    </row>
    <row r="301" spans="1:11" s="23" customFormat="1" x14ac:dyDescent="0.2">
      <c r="A301" s="58" t="s">
        <v>369</v>
      </c>
      <c r="B301" s="58" t="s">
        <v>123</v>
      </c>
      <c r="C301" s="52" t="s">
        <v>551</v>
      </c>
      <c r="D301" s="52" t="s">
        <v>551</v>
      </c>
      <c r="E301" s="52" t="s">
        <v>551</v>
      </c>
      <c r="F301" s="1"/>
      <c r="G301" s="11"/>
      <c r="H301" s="64" t="s">
        <v>544</v>
      </c>
      <c r="I301" s="61"/>
      <c r="J301" s="61"/>
      <c r="K301" s="62" t="s">
        <v>529</v>
      </c>
    </row>
    <row r="302" spans="1:11" s="23" customFormat="1" x14ac:dyDescent="0.2">
      <c r="A302" s="58" t="s">
        <v>370</v>
      </c>
      <c r="B302" s="58" t="s">
        <v>123</v>
      </c>
      <c r="C302" s="52" t="s">
        <v>551</v>
      </c>
      <c r="D302" s="52" t="s">
        <v>551</v>
      </c>
      <c r="E302" s="52" t="s">
        <v>551</v>
      </c>
      <c r="F302" s="1"/>
      <c r="G302" s="11"/>
      <c r="H302" s="62" t="s">
        <v>539</v>
      </c>
      <c r="I302" s="61"/>
      <c r="J302" s="61"/>
      <c r="K302" s="62" t="s">
        <v>525</v>
      </c>
    </row>
    <row r="303" spans="1:11" s="23" customFormat="1" x14ac:dyDescent="0.2">
      <c r="A303" s="58" t="s">
        <v>127</v>
      </c>
      <c r="B303" s="58" t="s">
        <v>123</v>
      </c>
      <c r="C303" s="52">
        <v>3368557</v>
      </c>
      <c r="D303" s="52">
        <v>4007605</v>
      </c>
      <c r="E303" s="52">
        <v>3748063</v>
      </c>
      <c r="F303" s="1"/>
      <c r="G303" s="11"/>
      <c r="H303" s="62" t="s">
        <v>542</v>
      </c>
      <c r="I303" s="61"/>
      <c r="J303" s="61"/>
      <c r="K303" s="62" t="s">
        <v>530</v>
      </c>
    </row>
    <row r="304" spans="1:11" s="23" customFormat="1" x14ac:dyDescent="0.2">
      <c r="A304" s="58" t="s">
        <v>372</v>
      </c>
      <c r="B304" s="58" t="s">
        <v>123</v>
      </c>
      <c r="C304" s="52" t="s">
        <v>551</v>
      </c>
      <c r="D304" s="52" t="s">
        <v>551</v>
      </c>
      <c r="E304" s="52" t="s">
        <v>551</v>
      </c>
      <c r="F304" s="1"/>
      <c r="G304" s="11"/>
      <c r="H304" s="62" t="s">
        <v>508</v>
      </c>
      <c r="I304" s="61"/>
      <c r="J304" s="61"/>
      <c r="K304" s="62" t="s">
        <v>526</v>
      </c>
    </row>
    <row r="305" spans="1:11" s="23" customFormat="1" x14ac:dyDescent="0.2">
      <c r="A305" s="58" t="s">
        <v>371</v>
      </c>
      <c r="B305" s="58" t="s">
        <v>123</v>
      </c>
      <c r="C305" s="52" t="s">
        <v>551</v>
      </c>
      <c r="D305" s="52" t="s">
        <v>551</v>
      </c>
      <c r="E305" s="52" t="s">
        <v>551</v>
      </c>
      <c r="F305" s="1"/>
      <c r="G305" s="11"/>
      <c r="H305" s="64" t="s">
        <v>544</v>
      </c>
      <c r="I305" s="61"/>
      <c r="J305" s="61"/>
      <c r="K305" s="62" t="s">
        <v>529</v>
      </c>
    </row>
    <row r="306" spans="1:11" s="23" customFormat="1" x14ac:dyDescent="0.2">
      <c r="A306" s="58" t="s">
        <v>128</v>
      </c>
      <c r="B306" s="58" t="s">
        <v>123</v>
      </c>
      <c r="C306" s="52" t="s">
        <v>551</v>
      </c>
      <c r="D306" s="52" t="s">
        <v>551</v>
      </c>
      <c r="E306" s="52" t="s">
        <v>551</v>
      </c>
      <c r="F306" s="1"/>
      <c r="G306" s="11"/>
      <c r="H306" s="62" t="s">
        <v>539</v>
      </c>
      <c r="I306" s="61"/>
      <c r="J306" s="61"/>
      <c r="K306" s="62" t="s">
        <v>525</v>
      </c>
    </row>
    <row r="307" spans="1:11" s="23" customFormat="1" x14ac:dyDescent="0.2">
      <c r="A307" s="58" t="s">
        <v>373</v>
      </c>
      <c r="B307" s="58" t="s">
        <v>123</v>
      </c>
      <c r="C307" s="52" t="s">
        <v>551</v>
      </c>
      <c r="D307" s="52" t="s">
        <v>551</v>
      </c>
      <c r="E307" s="52" t="s">
        <v>551</v>
      </c>
      <c r="F307" s="1"/>
      <c r="G307" s="11"/>
      <c r="H307" s="62" t="s">
        <v>508</v>
      </c>
      <c r="I307" s="61"/>
      <c r="J307" s="61"/>
      <c r="K307" s="62" t="s">
        <v>526</v>
      </c>
    </row>
    <row r="308" spans="1:11" s="23" customFormat="1" x14ac:dyDescent="0.2">
      <c r="A308" s="58" t="s">
        <v>129</v>
      </c>
      <c r="B308" s="58" t="s">
        <v>123</v>
      </c>
      <c r="C308" s="52" t="s">
        <v>551</v>
      </c>
      <c r="D308" s="52" t="s">
        <v>551</v>
      </c>
      <c r="E308" s="52" t="s">
        <v>551</v>
      </c>
      <c r="F308" s="1"/>
      <c r="G308" s="11"/>
      <c r="H308" s="64" t="s">
        <v>544</v>
      </c>
      <c r="I308" s="61"/>
      <c r="J308" s="61"/>
      <c r="K308" s="62" t="s">
        <v>529</v>
      </c>
    </row>
    <row r="309" spans="1:11" s="23" customFormat="1" x14ac:dyDescent="0.2">
      <c r="A309" s="58" t="s">
        <v>374</v>
      </c>
      <c r="B309" s="58" t="s">
        <v>123</v>
      </c>
      <c r="C309" s="52" t="s">
        <v>551</v>
      </c>
      <c r="D309" s="52" t="s">
        <v>551</v>
      </c>
      <c r="E309" s="52" t="s">
        <v>551</v>
      </c>
      <c r="F309" s="1"/>
      <c r="G309" s="11"/>
      <c r="H309" s="62" t="s">
        <v>539</v>
      </c>
      <c r="I309" s="61"/>
      <c r="J309" s="61"/>
      <c r="K309" s="62" t="s">
        <v>525</v>
      </c>
    </row>
    <row r="310" spans="1:11" s="23" customFormat="1" x14ac:dyDescent="0.2">
      <c r="A310" s="58" t="s">
        <v>130</v>
      </c>
      <c r="B310" s="58" t="s">
        <v>123</v>
      </c>
      <c r="C310" s="52" t="s">
        <v>551</v>
      </c>
      <c r="D310" s="52" t="s">
        <v>551</v>
      </c>
      <c r="E310" s="52" t="s">
        <v>551</v>
      </c>
      <c r="F310" s="1"/>
      <c r="G310" s="11"/>
      <c r="H310" s="62" t="s">
        <v>548</v>
      </c>
      <c r="I310" s="61"/>
      <c r="J310" s="61"/>
      <c r="K310" s="62" t="s">
        <v>527</v>
      </c>
    </row>
    <row r="311" spans="1:11" s="23" customFormat="1" x14ac:dyDescent="0.2">
      <c r="A311" s="58" t="s">
        <v>375</v>
      </c>
      <c r="B311" s="58" t="s">
        <v>123</v>
      </c>
      <c r="C311" s="52" t="s">
        <v>551</v>
      </c>
      <c r="D311" s="52" t="s">
        <v>551</v>
      </c>
      <c r="E311" s="52" t="s">
        <v>551</v>
      </c>
      <c r="F311" s="1"/>
      <c r="G311" s="11"/>
      <c r="H311" s="62" t="s">
        <v>508</v>
      </c>
      <c r="I311" s="61"/>
      <c r="J311" s="61"/>
      <c r="K311" s="62" t="s">
        <v>526</v>
      </c>
    </row>
    <row r="312" spans="1:11" s="23" customFormat="1" x14ac:dyDescent="0.2">
      <c r="A312" s="58" t="s">
        <v>376</v>
      </c>
      <c r="B312" s="58" t="s">
        <v>123</v>
      </c>
      <c r="C312" s="52" t="s">
        <v>551</v>
      </c>
      <c r="D312" s="52" t="s">
        <v>551</v>
      </c>
      <c r="E312" s="52">
        <v>65242</v>
      </c>
      <c r="F312" s="1"/>
      <c r="G312" s="11"/>
      <c r="H312" s="62" t="s">
        <v>508</v>
      </c>
      <c r="I312" s="61"/>
      <c r="J312" s="61"/>
      <c r="K312" s="62" t="s">
        <v>526</v>
      </c>
    </row>
    <row r="313" spans="1:11" s="23" customFormat="1" x14ac:dyDescent="0.2">
      <c r="A313" s="58" t="s">
        <v>123</v>
      </c>
      <c r="B313" s="58" t="s">
        <v>123</v>
      </c>
      <c r="C313" s="52" t="s">
        <v>551</v>
      </c>
      <c r="D313" s="52" t="s">
        <v>551</v>
      </c>
      <c r="E313" s="52" t="s">
        <v>551</v>
      </c>
      <c r="F313" s="1"/>
      <c r="G313" s="11"/>
      <c r="H313" s="62" t="s">
        <v>539</v>
      </c>
      <c r="I313" s="61"/>
      <c r="J313" s="61"/>
      <c r="K313" s="62" t="s">
        <v>525</v>
      </c>
    </row>
    <row r="314" spans="1:11" s="23" customFormat="1" x14ac:dyDescent="0.2">
      <c r="A314" s="58" t="s">
        <v>377</v>
      </c>
      <c r="B314" s="58" t="s">
        <v>123</v>
      </c>
      <c r="C314" s="52" t="s">
        <v>551</v>
      </c>
      <c r="D314" s="52" t="s">
        <v>551</v>
      </c>
      <c r="E314" s="52" t="s">
        <v>551</v>
      </c>
      <c r="F314" s="1"/>
      <c r="G314" s="11"/>
      <c r="H314" s="62" t="s">
        <v>508</v>
      </c>
      <c r="I314" s="61"/>
      <c r="J314" s="61"/>
      <c r="K314" s="62" t="s">
        <v>526</v>
      </c>
    </row>
    <row r="315" spans="1:11" s="23" customFormat="1" x14ac:dyDescent="0.2">
      <c r="A315" s="58" t="s">
        <v>378</v>
      </c>
      <c r="B315" s="58" t="s">
        <v>123</v>
      </c>
      <c r="C315" s="52" t="s">
        <v>551</v>
      </c>
      <c r="D315" s="52" t="s">
        <v>551</v>
      </c>
      <c r="E315" s="52" t="s">
        <v>551</v>
      </c>
      <c r="F315" s="1"/>
      <c r="G315" s="11"/>
      <c r="H315" s="62" t="s">
        <v>539</v>
      </c>
      <c r="I315" s="61"/>
      <c r="J315" s="61"/>
      <c r="K315" s="62" t="s">
        <v>525</v>
      </c>
    </row>
    <row r="316" spans="1:11" s="23" customFormat="1" x14ac:dyDescent="0.2">
      <c r="A316" s="58" t="s">
        <v>553</v>
      </c>
      <c r="B316" s="58" t="s">
        <v>123</v>
      </c>
      <c r="C316" s="52" t="s">
        <v>551</v>
      </c>
      <c r="D316" s="52" t="s">
        <v>551</v>
      </c>
      <c r="E316" s="52" t="s">
        <v>551</v>
      </c>
      <c r="F316" s="1"/>
      <c r="G316" s="11"/>
      <c r="H316" s="62" t="s">
        <v>539</v>
      </c>
      <c r="I316" s="61"/>
      <c r="J316" s="61"/>
      <c r="K316" s="62" t="s">
        <v>525</v>
      </c>
    </row>
    <row r="317" spans="1:11" s="23" customFormat="1" x14ac:dyDescent="0.2">
      <c r="A317" s="58" t="s">
        <v>538</v>
      </c>
      <c r="B317" s="58" t="s">
        <v>123</v>
      </c>
      <c r="C317" s="52" t="s">
        <v>551</v>
      </c>
      <c r="D317" s="52" t="s">
        <v>551</v>
      </c>
      <c r="E317" s="52" t="s">
        <v>551</v>
      </c>
      <c r="F317" s="1"/>
      <c r="G317" s="11"/>
      <c r="H317" s="62" t="s">
        <v>508</v>
      </c>
      <c r="I317" s="61"/>
      <c r="J317" s="61"/>
      <c r="K317" s="62" t="s">
        <v>526</v>
      </c>
    </row>
    <row r="318" spans="1:11" s="23" customFormat="1" x14ac:dyDescent="0.2">
      <c r="A318" s="58" t="s">
        <v>537</v>
      </c>
      <c r="B318" s="58" t="s">
        <v>123</v>
      </c>
      <c r="C318" s="52" t="s">
        <v>551</v>
      </c>
      <c r="D318" s="52" t="s">
        <v>551</v>
      </c>
      <c r="E318" s="52" t="s">
        <v>551</v>
      </c>
      <c r="F318" s="1"/>
      <c r="G318" s="11"/>
      <c r="H318" s="62" t="s">
        <v>541</v>
      </c>
      <c r="I318" s="61"/>
      <c r="J318" s="61"/>
      <c r="K318" s="62" t="s">
        <v>527</v>
      </c>
    </row>
    <row r="319" spans="1:11" s="23" customFormat="1" x14ac:dyDescent="0.2">
      <c r="A319" s="58" t="s">
        <v>552</v>
      </c>
      <c r="B319" s="58" t="s">
        <v>123</v>
      </c>
      <c r="C319" s="52">
        <v>5611</v>
      </c>
      <c r="D319" s="52" t="s">
        <v>551</v>
      </c>
      <c r="E319" s="52" t="s">
        <v>551</v>
      </c>
      <c r="F319" s="1"/>
      <c r="G319" s="11"/>
      <c r="H319" s="64" t="s">
        <v>544</v>
      </c>
      <c r="I319" s="61"/>
      <c r="J319" s="61"/>
      <c r="K319" s="62" t="s">
        <v>529</v>
      </c>
    </row>
    <row r="320" spans="1:11" s="23" customFormat="1" x14ac:dyDescent="0.2">
      <c r="A320" s="58" t="s">
        <v>131</v>
      </c>
      <c r="B320" s="58" t="s">
        <v>132</v>
      </c>
      <c r="C320" s="52" t="s">
        <v>551</v>
      </c>
      <c r="D320" s="52" t="s">
        <v>551</v>
      </c>
      <c r="E320" s="52" t="s">
        <v>551</v>
      </c>
      <c r="F320" s="1"/>
      <c r="G320" s="11"/>
      <c r="H320" s="62" t="s">
        <v>544</v>
      </c>
      <c r="I320" s="61"/>
      <c r="J320" s="61"/>
      <c r="K320" s="62" t="s">
        <v>529</v>
      </c>
    </row>
    <row r="321" spans="1:11" s="38" customFormat="1" x14ac:dyDescent="0.2">
      <c r="A321" s="59" t="s">
        <v>524</v>
      </c>
      <c r="B321" s="58" t="s">
        <v>132</v>
      </c>
      <c r="C321" s="52" t="s">
        <v>551</v>
      </c>
      <c r="D321" s="52" t="s">
        <v>551</v>
      </c>
      <c r="E321" s="52" t="s">
        <v>551</v>
      </c>
      <c r="F321" s="1"/>
      <c r="G321" s="11"/>
      <c r="H321" s="62" t="s">
        <v>544</v>
      </c>
      <c r="I321" s="63"/>
      <c r="J321" s="63"/>
      <c r="K321" s="62" t="s">
        <v>529</v>
      </c>
    </row>
    <row r="322" spans="1:11" s="23" customFormat="1" x14ac:dyDescent="0.2">
      <c r="A322" s="58" t="s">
        <v>379</v>
      </c>
      <c r="B322" s="58" t="s">
        <v>132</v>
      </c>
      <c r="C322" s="52">
        <v>813387</v>
      </c>
      <c r="D322" s="52">
        <v>439853</v>
      </c>
      <c r="E322" s="52">
        <v>551193</v>
      </c>
      <c r="F322" s="1"/>
      <c r="G322" s="11"/>
      <c r="H322" s="62" t="s">
        <v>539</v>
      </c>
      <c r="I322" s="61"/>
      <c r="J322" s="61"/>
      <c r="K322" s="62" t="s">
        <v>525</v>
      </c>
    </row>
    <row r="323" spans="1:11" s="23" customFormat="1" x14ac:dyDescent="0.2">
      <c r="A323" s="58" t="s">
        <v>380</v>
      </c>
      <c r="B323" s="58" t="s">
        <v>132</v>
      </c>
      <c r="C323" s="52" t="s">
        <v>551</v>
      </c>
      <c r="D323" s="52" t="s">
        <v>551</v>
      </c>
      <c r="E323" s="52" t="s">
        <v>551</v>
      </c>
      <c r="F323" s="1"/>
      <c r="G323" s="11"/>
      <c r="H323" s="62" t="s">
        <v>541</v>
      </c>
      <c r="I323" s="61"/>
      <c r="J323" s="61"/>
      <c r="K323" s="62" t="s">
        <v>527</v>
      </c>
    </row>
    <row r="324" spans="1:11" s="23" customFormat="1" x14ac:dyDescent="0.2">
      <c r="A324" s="58" t="s">
        <v>381</v>
      </c>
      <c r="B324" s="58" t="s">
        <v>132</v>
      </c>
      <c r="C324" s="52" t="s">
        <v>551</v>
      </c>
      <c r="D324" s="52" t="s">
        <v>551</v>
      </c>
      <c r="E324" s="52" t="s">
        <v>551</v>
      </c>
      <c r="F324" s="1"/>
      <c r="G324" s="11"/>
      <c r="H324" s="62" t="s">
        <v>508</v>
      </c>
      <c r="I324" s="61"/>
      <c r="J324" s="61"/>
      <c r="K324" s="62" t="s">
        <v>526</v>
      </c>
    </row>
    <row r="325" spans="1:11" s="38" customFormat="1" x14ac:dyDescent="0.2">
      <c r="A325" s="59" t="s">
        <v>520</v>
      </c>
      <c r="B325" s="58" t="s">
        <v>132</v>
      </c>
      <c r="C325" s="52" t="s">
        <v>551</v>
      </c>
      <c r="D325" s="52" t="s">
        <v>551</v>
      </c>
      <c r="E325" s="52" t="s">
        <v>551</v>
      </c>
      <c r="F325" s="1"/>
      <c r="G325" s="11"/>
      <c r="H325" s="62" t="s">
        <v>544</v>
      </c>
      <c r="I325" s="63"/>
      <c r="J325" s="63"/>
      <c r="K325" s="62" t="s">
        <v>529</v>
      </c>
    </row>
    <row r="326" spans="1:11" s="23" customFormat="1" x14ac:dyDescent="0.2">
      <c r="A326" s="58" t="s">
        <v>132</v>
      </c>
      <c r="B326" s="58" t="s">
        <v>132</v>
      </c>
      <c r="C326" s="52">
        <v>14716000</v>
      </c>
      <c r="D326" s="52">
        <v>15796000</v>
      </c>
      <c r="E326" s="52">
        <v>19266000</v>
      </c>
      <c r="F326" s="1"/>
      <c r="G326" s="11"/>
      <c r="H326" s="62" t="s">
        <v>539</v>
      </c>
      <c r="I326" s="61"/>
      <c r="J326" s="61"/>
      <c r="K326" s="62" t="s">
        <v>525</v>
      </c>
    </row>
    <row r="327" spans="1:11" s="23" customFormat="1" x14ac:dyDescent="0.2">
      <c r="A327" s="58" t="s">
        <v>133</v>
      </c>
      <c r="B327" s="58" t="s">
        <v>134</v>
      </c>
      <c r="C327" s="52" t="s">
        <v>551</v>
      </c>
      <c r="D327" s="52" t="s">
        <v>551</v>
      </c>
      <c r="E327" s="52" t="s">
        <v>551</v>
      </c>
      <c r="F327" s="1"/>
      <c r="G327" s="11"/>
      <c r="H327" s="62" t="s">
        <v>508</v>
      </c>
      <c r="I327" s="61"/>
      <c r="J327" s="61"/>
      <c r="K327" s="62" t="s">
        <v>526</v>
      </c>
    </row>
    <row r="328" spans="1:11" s="23" customFormat="1" x14ac:dyDescent="0.2">
      <c r="A328" s="58" t="s">
        <v>382</v>
      </c>
      <c r="B328" s="58" t="s">
        <v>134</v>
      </c>
      <c r="C328" s="52" t="s">
        <v>551</v>
      </c>
      <c r="D328" s="52" t="s">
        <v>551</v>
      </c>
      <c r="E328" s="52" t="s">
        <v>551</v>
      </c>
      <c r="F328" s="1"/>
      <c r="G328" s="11"/>
      <c r="H328" s="62" t="s">
        <v>540</v>
      </c>
      <c r="I328" s="61"/>
      <c r="J328" s="61"/>
      <c r="K328" s="62" t="s">
        <v>526</v>
      </c>
    </row>
    <row r="329" spans="1:11" s="23" customFormat="1" x14ac:dyDescent="0.2">
      <c r="A329" s="58" t="s">
        <v>383</v>
      </c>
      <c r="B329" s="58" t="s">
        <v>135</v>
      </c>
      <c r="C329" s="52" t="s">
        <v>551</v>
      </c>
      <c r="D329" s="52" t="s">
        <v>551</v>
      </c>
      <c r="E329" s="52" t="s">
        <v>551</v>
      </c>
      <c r="F329" s="1"/>
      <c r="G329" s="11"/>
      <c r="H329" s="62" t="s">
        <v>508</v>
      </c>
      <c r="I329" s="61"/>
      <c r="J329" s="61"/>
      <c r="K329" s="62" t="s">
        <v>526</v>
      </c>
    </row>
    <row r="330" spans="1:11" s="23" customFormat="1" x14ac:dyDescent="0.2">
      <c r="A330" s="58" t="s">
        <v>384</v>
      </c>
      <c r="B330" s="58" t="s">
        <v>135</v>
      </c>
      <c r="C330" s="52" t="s">
        <v>551</v>
      </c>
      <c r="D330" s="52" t="s">
        <v>551</v>
      </c>
      <c r="E330" s="52" t="s">
        <v>551</v>
      </c>
      <c r="F330" s="1"/>
      <c r="G330" s="11"/>
      <c r="H330" s="62" t="s">
        <v>541</v>
      </c>
      <c r="I330" s="61"/>
      <c r="J330" s="61"/>
      <c r="K330" s="62" t="s">
        <v>527</v>
      </c>
    </row>
    <row r="331" spans="1:11" s="23" customFormat="1" x14ac:dyDescent="0.2">
      <c r="A331" s="58" t="s">
        <v>385</v>
      </c>
      <c r="B331" s="58" t="s">
        <v>135</v>
      </c>
      <c r="C331" s="52" t="s">
        <v>551</v>
      </c>
      <c r="D331" s="52" t="s">
        <v>551</v>
      </c>
      <c r="E331" s="52" t="s">
        <v>551</v>
      </c>
      <c r="F331" s="1"/>
      <c r="G331" s="11"/>
      <c r="H331" s="62" t="s">
        <v>541</v>
      </c>
      <c r="I331" s="61"/>
      <c r="J331" s="61"/>
      <c r="K331" s="62" t="s">
        <v>527</v>
      </c>
    </row>
    <row r="332" spans="1:11" s="23" customFormat="1" x14ac:dyDescent="0.2">
      <c r="A332" s="58" t="s">
        <v>386</v>
      </c>
      <c r="B332" s="58" t="s">
        <v>135</v>
      </c>
      <c r="C332" s="52" t="s">
        <v>551</v>
      </c>
      <c r="D332" s="52" t="s">
        <v>551</v>
      </c>
      <c r="E332" s="52" t="s">
        <v>551</v>
      </c>
      <c r="F332" s="1"/>
      <c r="G332" s="11"/>
      <c r="H332" s="62" t="s">
        <v>541</v>
      </c>
      <c r="I332" s="61"/>
      <c r="J332" s="61"/>
      <c r="K332" s="62" t="s">
        <v>527</v>
      </c>
    </row>
    <row r="333" spans="1:11" s="23" customFormat="1" x14ac:dyDescent="0.2">
      <c r="A333" s="58" t="s">
        <v>136</v>
      </c>
      <c r="B333" s="58" t="s">
        <v>135</v>
      </c>
      <c r="C333" s="52" t="s">
        <v>551</v>
      </c>
      <c r="D333" s="52" t="s">
        <v>551</v>
      </c>
      <c r="E333" s="52" t="s">
        <v>551</v>
      </c>
      <c r="F333" s="1"/>
      <c r="G333" s="11"/>
      <c r="H333" s="62" t="s">
        <v>508</v>
      </c>
      <c r="I333" s="61"/>
      <c r="J333" s="61"/>
      <c r="K333" s="62" t="s">
        <v>526</v>
      </c>
    </row>
    <row r="334" spans="1:11" s="23" customFormat="1" x14ac:dyDescent="0.2">
      <c r="A334" s="58" t="s">
        <v>387</v>
      </c>
      <c r="B334" s="58" t="s">
        <v>135</v>
      </c>
      <c r="C334" s="52" t="s">
        <v>551</v>
      </c>
      <c r="D334" s="52" t="s">
        <v>551</v>
      </c>
      <c r="E334" s="52" t="s">
        <v>551</v>
      </c>
      <c r="F334" s="1"/>
      <c r="G334" s="11"/>
      <c r="H334" s="62" t="s">
        <v>541</v>
      </c>
      <c r="I334" s="61"/>
      <c r="J334" s="61"/>
      <c r="K334" s="62" t="s">
        <v>527</v>
      </c>
    </row>
    <row r="335" spans="1:11" s="23" customFormat="1" x14ac:dyDescent="0.2">
      <c r="A335" s="58" t="s">
        <v>137</v>
      </c>
      <c r="B335" s="58" t="s">
        <v>135</v>
      </c>
      <c r="C335" s="52" t="s">
        <v>551</v>
      </c>
      <c r="D335" s="52" t="s">
        <v>551</v>
      </c>
      <c r="E335" s="52" t="s">
        <v>551</v>
      </c>
      <c r="F335" s="1"/>
      <c r="G335" s="11"/>
      <c r="H335" s="62" t="s">
        <v>539</v>
      </c>
      <c r="I335" s="61"/>
      <c r="J335" s="61"/>
      <c r="K335" s="62" t="s">
        <v>525</v>
      </c>
    </row>
    <row r="336" spans="1:11" s="23" customFormat="1" x14ac:dyDescent="0.2">
      <c r="A336" s="58" t="s">
        <v>138</v>
      </c>
      <c r="B336" s="58" t="s">
        <v>135</v>
      </c>
      <c r="C336" s="52">
        <v>1692</v>
      </c>
      <c r="D336" s="52" t="s">
        <v>551</v>
      </c>
      <c r="E336" s="52" t="s">
        <v>551</v>
      </c>
      <c r="F336" s="1"/>
      <c r="G336" s="11"/>
      <c r="H336" s="62" t="s">
        <v>541</v>
      </c>
      <c r="I336" s="61"/>
      <c r="J336" s="61"/>
      <c r="K336" s="62" t="s">
        <v>527</v>
      </c>
    </row>
    <row r="337" spans="1:11" s="23" customFormat="1" x14ac:dyDescent="0.2">
      <c r="A337" s="58" t="s">
        <v>388</v>
      </c>
      <c r="B337" s="58" t="s">
        <v>135</v>
      </c>
      <c r="C337" s="52" t="s">
        <v>551</v>
      </c>
      <c r="D337" s="52" t="s">
        <v>551</v>
      </c>
      <c r="E337" s="52" t="s">
        <v>551</v>
      </c>
      <c r="F337" s="1"/>
      <c r="G337" s="11"/>
      <c r="H337" s="62" t="s">
        <v>541</v>
      </c>
      <c r="I337" s="61"/>
      <c r="J337" s="61"/>
      <c r="K337" s="62" t="s">
        <v>527</v>
      </c>
    </row>
    <row r="338" spans="1:11" s="23" customFormat="1" x14ac:dyDescent="0.2">
      <c r="A338" s="58" t="s">
        <v>389</v>
      </c>
      <c r="B338" s="58" t="s">
        <v>135</v>
      </c>
      <c r="C338" s="52" t="s">
        <v>551</v>
      </c>
      <c r="D338" s="52" t="s">
        <v>551</v>
      </c>
      <c r="E338" s="52" t="s">
        <v>551</v>
      </c>
      <c r="F338" s="1"/>
      <c r="G338" s="11"/>
      <c r="H338" s="62" t="s">
        <v>544</v>
      </c>
      <c r="I338" s="61"/>
      <c r="J338" s="61"/>
      <c r="K338" s="62" t="s">
        <v>529</v>
      </c>
    </row>
    <row r="339" spans="1:11" s="23" customFormat="1" x14ac:dyDescent="0.2">
      <c r="A339" s="58" t="s">
        <v>390</v>
      </c>
      <c r="B339" s="58" t="s">
        <v>135</v>
      </c>
      <c r="C339" s="52">
        <v>1333233</v>
      </c>
      <c r="D339" s="52">
        <v>1533464</v>
      </c>
      <c r="E339" s="52">
        <v>1553362</v>
      </c>
      <c r="F339" s="1"/>
      <c r="G339" s="11"/>
      <c r="H339" s="62" t="s">
        <v>541</v>
      </c>
      <c r="I339" s="61"/>
      <c r="J339" s="61"/>
      <c r="K339" s="62" t="s">
        <v>527</v>
      </c>
    </row>
    <row r="340" spans="1:11" s="23" customFormat="1" x14ac:dyDescent="0.2">
      <c r="A340" s="58" t="s">
        <v>139</v>
      </c>
      <c r="B340" s="58" t="s">
        <v>135</v>
      </c>
      <c r="C340" s="52">
        <v>5587762</v>
      </c>
      <c r="D340" s="52">
        <v>6494364</v>
      </c>
      <c r="E340" s="52">
        <v>11445339</v>
      </c>
      <c r="F340" s="1"/>
      <c r="G340" s="11"/>
      <c r="H340" s="62" t="s">
        <v>508</v>
      </c>
      <c r="I340" s="61"/>
      <c r="J340" s="61"/>
      <c r="K340" s="62" t="s">
        <v>526</v>
      </c>
    </row>
    <row r="341" spans="1:11" s="23" customFormat="1" x14ac:dyDescent="0.2">
      <c r="A341" s="58" t="s">
        <v>140</v>
      </c>
      <c r="B341" s="58" t="s">
        <v>135</v>
      </c>
      <c r="C341" s="52">
        <v>3196970</v>
      </c>
      <c r="D341" s="52">
        <v>3113051</v>
      </c>
      <c r="E341" s="52">
        <v>3228259</v>
      </c>
      <c r="F341" s="1"/>
      <c r="G341" s="11"/>
      <c r="H341" s="62" t="s">
        <v>508</v>
      </c>
      <c r="I341" s="61"/>
      <c r="J341" s="61"/>
      <c r="K341" s="62" t="s">
        <v>526</v>
      </c>
    </row>
    <row r="342" spans="1:11" s="23" customFormat="1" x14ac:dyDescent="0.2">
      <c r="A342" s="58" t="s">
        <v>391</v>
      </c>
      <c r="B342" s="58" t="s">
        <v>135</v>
      </c>
      <c r="C342" s="52" t="s">
        <v>551</v>
      </c>
      <c r="D342" s="52" t="s">
        <v>551</v>
      </c>
      <c r="E342" s="52" t="s">
        <v>551</v>
      </c>
      <c r="F342" s="1"/>
      <c r="G342" s="11"/>
      <c r="H342" s="62" t="s">
        <v>508</v>
      </c>
      <c r="I342" s="61"/>
      <c r="J342" s="61"/>
      <c r="K342" s="62" t="s">
        <v>526</v>
      </c>
    </row>
    <row r="343" spans="1:11" s="23" customFormat="1" x14ac:dyDescent="0.2">
      <c r="A343" s="58" t="s">
        <v>392</v>
      </c>
      <c r="B343" s="58" t="s">
        <v>135</v>
      </c>
      <c r="C343" s="52">
        <v>1001316</v>
      </c>
      <c r="D343" s="52">
        <v>1119266</v>
      </c>
      <c r="E343" s="52">
        <v>1175017</v>
      </c>
      <c r="F343" s="1"/>
      <c r="G343" s="11"/>
      <c r="H343" s="62" t="s">
        <v>539</v>
      </c>
      <c r="I343" s="61"/>
      <c r="J343" s="61"/>
      <c r="K343" s="62" t="s">
        <v>525</v>
      </c>
    </row>
    <row r="344" spans="1:11" s="23" customFormat="1" x14ac:dyDescent="0.2">
      <c r="A344" s="58" t="s">
        <v>141</v>
      </c>
      <c r="B344" s="58" t="s">
        <v>135</v>
      </c>
      <c r="C344" s="52" t="s">
        <v>551</v>
      </c>
      <c r="D344" s="52" t="s">
        <v>551</v>
      </c>
      <c r="E344" s="52" t="s">
        <v>551</v>
      </c>
      <c r="F344" s="1"/>
      <c r="G344" s="11"/>
      <c r="H344" s="62" t="s">
        <v>543</v>
      </c>
      <c r="I344" s="61"/>
      <c r="J344" s="61"/>
      <c r="K344" s="62" t="s">
        <v>528</v>
      </c>
    </row>
    <row r="345" spans="1:11" s="23" customFormat="1" x14ac:dyDescent="0.2">
      <c r="A345" s="58" t="s">
        <v>142</v>
      </c>
      <c r="B345" s="58" t="s">
        <v>135</v>
      </c>
      <c r="C345" s="52">
        <v>5062849</v>
      </c>
      <c r="D345" s="52">
        <v>4348660</v>
      </c>
      <c r="E345" s="52">
        <v>4499886</v>
      </c>
      <c r="F345" s="1"/>
      <c r="G345" s="11"/>
      <c r="H345" s="62" t="s">
        <v>539</v>
      </c>
      <c r="I345" s="61"/>
      <c r="J345" s="61"/>
      <c r="K345" s="62" t="s">
        <v>525</v>
      </c>
    </row>
    <row r="346" spans="1:11" s="23" customFormat="1" x14ac:dyDescent="0.2">
      <c r="A346" s="58" t="s">
        <v>393</v>
      </c>
      <c r="B346" s="58" t="s">
        <v>135</v>
      </c>
      <c r="C346" s="52">
        <v>3808311</v>
      </c>
      <c r="D346" s="52">
        <v>6081580</v>
      </c>
      <c r="E346" s="52">
        <v>3647950</v>
      </c>
      <c r="F346" s="1"/>
      <c r="G346" s="11"/>
      <c r="H346" s="62" t="s">
        <v>508</v>
      </c>
      <c r="I346" s="61"/>
      <c r="J346" s="61"/>
      <c r="K346" s="62" t="s">
        <v>526</v>
      </c>
    </row>
    <row r="347" spans="1:11" s="23" customFormat="1" x14ac:dyDescent="0.2">
      <c r="A347" s="58" t="s">
        <v>135</v>
      </c>
      <c r="B347" s="58" t="s">
        <v>135</v>
      </c>
      <c r="C347" s="52" t="s">
        <v>551</v>
      </c>
      <c r="D347" s="52" t="s">
        <v>551</v>
      </c>
      <c r="E347" s="52" t="s">
        <v>551</v>
      </c>
      <c r="F347" s="1"/>
      <c r="G347" s="11"/>
      <c r="H347" s="62" t="s">
        <v>539</v>
      </c>
      <c r="I347" s="61"/>
      <c r="J347" s="61"/>
      <c r="K347" s="62" t="s">
        <v>525</v>
      </c>
    </row>
    <row r="348" spans="1:11" s="23" customFormat="1" x14ac:dyDescent="0.2">
      <c r="A348" s="58" t="s">
        <v>394</v>
      </c>
      <c r="B348" s="58" t="s">
        <v>135</v>
      </c>
      <c r="C348" s="52" t="s">
        <v>551</v>
      </c>
      <c r="D348" s="52" t="s">
        <v>551</v>
      </c>
      <c r="E348" s="52" t="s">
        <v>551</v>
      </c>
      <c r="F348" s="1"/>
      <c r="G348" s="11"/>
      <c r="H348" s="62" t="s">
        <v>541</v>
      </c>
      <c r="I348" s="61"/>
      <c r="J348" s="61"/>
      <c r="K348" s="62" t="s">
        <v>527</v>
      </c>
    </row>
    <row r="349" spans="1:11" s="23" customFormat="1" x14ac:dyDescent="0.2">
      <c r="A349" s="58" t="s">
        <v>395</v>
      </c>
      <c r="B349" s="58" t="s">
        <v>135</v>
      </c>
      <c r="C349" s="52">
        <v>88375</v>
      </c>
      <c r="D349" s="52">
        <v>864</v>
      </c>
      <c r="E349" s="52">
        <v>0</v>
      </c>
      <c r="F349" s="1"/>
      <c r="G349" s="11"/>
      <c r="H349" s="62" t="s">
        <v>539</v>
      </c>
      <c r="I349" s="61"/>
      <c r="J349" s="61"/>
      <c r="K349" s="62" t="s">
        <v>525</v>
      </c>
    </row>
    <row r="350" spans="1:11" s="23" customFormat="1" x14ac:dyDescent="0.2">
      <c r="A350" s="58" t="s">
        <v>396</v>
      </c>
      <c r="B350" s="58" t="s">
        <v>135</v>
      </c>
      <c r="C350" s="52" t="s">
        <v>551</v>
      </c>
      <c r="D350" s="52" t="s">
        <v>551</v>
      </c>
      <c r="E350" s="52" t="s">
        <v>551</v>
      </c>
      <c r="F350" s="1"/>
      <c r="G350" s="11"/>
      <c r="H350" s="62" t="s">
        <v>544</v>
      </c>
      <c r="I350" s="61"/>
      <c r="J350" s="61"/>
      <c r="K350" s="62" t="s">
        <v>529</v>
      </c>
    </row>
    <row r="351" spans="1:11" s="23" customFormat="1" x14ac:dyDescent="0.2">
      <c r="A351" s="58" t="s">
        <v>398</v>
      </c>
      <c r="B351" s="58" t="s">
        <v>135</v>
      </c>
      <c r="C351" s="52" t="s">
        <v>551</v>
      </c>
      <c r="D351" s="52" t="s">
        <v>551</v>
      </c>
      <c r="E351" s="52" t="s">
        <v>551</v>
      </c>
      <c r="F351" s="1"/>
      <c r="G351" s="11"/>
      <c r="H351" s="62" t="s">
        <v>541</v>
      </c>
      <c r="I351" s="61"/>
      <c r="J351" s="61"/>
      <c r="K351" s="62" t="s">
        <v>527</v>
      </c>
    </row>
    <row r="352" spans="1:11" s="23" customFormat="1" x14ac:dyDescent="0.2">
      <c r="A352" s="58" t="s">
        <v>397</v>
      </c>
      <c r="B352" s="58" t="s">
        <v>135</v>
      </c>
      <c r="C352" s="52" t="s">
        <v>551</v>
      </c>
      <c r="D352" s="52" t="s">
        <v>551</v>
      </c>
      <c r="E352" s="52" t="s">
        <v>551</v>
      </c>
      <c r="F352" s="1"/>
      <c r="G352" s="11"/>
      <c r="H352" s="62" t="s">
        <v>541</v>
      </c>
      <c r="I352" s="61"/>
      <c r="J352" s="61"/>
      <c r="K352" s="62" t="s">
        <v>527</v>
      </c>
    </row>
    <row r="353" spans="1:11" s="23" customFormat="1" x14ac:dyDescent="0.2">
      <c r="A353" s="58" t="s">
        <v>399</v>
      </c>
      <c r="B353" s="58" t="s">
        <v>143</v>
      </c>
      <c r="C353" s="52">
        <v>17596537</v>
      </c>
      <c r="D353" s="52">
        <v>17025973</v>
      </c>
      <c r="E353" s="52">
        <v>17334071</v>
      </c>
      <c r="F353" s="1"/>
      <c r="G353" s="11"/>
      <c r="H353" s="62" t="s">
        <v>539</v>
      </c>
      <c r="I353" s="61"/>
      <c r="J353" s="61"/>
      <c r="K353" s="62" t="s">
        <v>525</v>
      </c>
    </row>
    <row r="354" spans="1:11" s="23" customFormat="1" x14ac:dyDescent="0.2">
      <c r="A354" s="58" t="s">
        <v>144</v>
      </c>
      <c r="B354" s="58" t="s">
        <v>143</v>
      </c>
      <c r="C354" s="52" t="s">
        <v>551</v>
      </c>
      <c r="D354" s="52" t="s">
        <v>551</v>
      </c>
      <c r="E354" s="52" t="s">
        <v>551</v>
      </c>
      <c r="F354" s="1"/>
      <c r="G354" s="11"/>
      <c r="H354" s="62" t="s">
        <v>539</v>
      </c>
      <c r="I354" s="61"/>
      <c r="J354" s="61"/>
      <c r="K354" s="62" t="s">
        <v>525</v>
      </c>
    </row>
    <row r="355" spans="1:11" s="23" customFormat="1" x14ac:dyDescent="0.2">
      <c r="A355" s="58" t="s">
        <v>400</v>
      </c>
      <c r="B355" s="58" t="s">
        <v>143</v>
      </c>
      <c r="C355" s="52">
        <v>200000</v>
      </c>
      <c r="D355" s="52">
        <v>198289</v>
      </c>
      <c r="E355" s="52">
        <v>227676</v>
      </c>
      <c r="F355" s="1"/>
      <c r="G355" s="11"/>
      <c r="H355" s="62" t="s">
        <v>539</v>
      </c>
      <c r="I355" s="61"/>
      <c r="J355" s="61"/>
      <c r="K355" s="62" t="s">
        <v>525</v>
      </c>
    </row>
    <row r="356" spans="1:11" s="23" customFormat="1" x14ac:dyDescent="0.2">
      <c r="A356" s="58" t="s">
        <v>401</v>
      </c>
      <c r="B356" s="58" t="s">
        <v>143</v>
      </c>
      <c r="C356" s="52">
        <v>6527</v>
      </c>
      <c r="D356" s="52">
        <v>532</v>
      </c>
      <c r="E356" s="52">
        <v>660</v>
      </c>
      <c r="F356" s="1"/>
      <c r="G356" s="11"/>
      <c r="H356" s="62" t="s">
        <v>508</v>
      </c>
      <c r="I356" s="61"/>
      <c r="J356" s="61"/>
      <c r="K356" s="62" t="s">
        <v>526</v>
      </c>
    </row>
    <row r="357" spans="1:11" s="23" customFormat="1" x14ac:dyDescent="0.2">
      <c r="A357" s="58" t="s">
        <v>402</v>
      </c>
      <c r="B357" s="58" t="s">
        <v>143</v>
      </c>
      <c r="C357" s="52">
        <v>2261010</v>
      </c>
      <c r="D357" s="52">
        <v>111282</v>
      </c>
      <c r="E357" s="52">
        <v>223642</v>
      </c>
      <c r="F357" s="1"/>
      <c r="G357" s="11"/>
      <c r="H357" s="62" t="s">
        <v>508</v>
      </c>
      <c r="I357" s="61"/>
      <c r="J357" s="61"/>
      <c r="K357" s="62" t="s">
        <v>526</v>
      </c>
    </row>
    <row r="358" spans="1:11" s="23" customFormat="1" x14ac:dyDescent="0.2">
      <c r="A358" s="58" t="s">
        <v>403</v>
      </c>
      <c r="B358" s="58" t="s">
        <v>143</v>
      </c>
      <c r="C358" s="52">
        <v>1127032</v>
      </c>
      <c r="D358" s="52">
        <v>1228358</v>
      </c>
      <c r="E358" s="52">
        <v>1323926</v>
      </c>
      <c r="F358" s="1"/>
      <c r="G358" s="11"/>
      <c r="H358" s="62" t="s">
        <v>508</v>
      </c>
      <c r="I358" s="61"/>
      <c r="J358" s="61"/>
      <c r="K358" s="62" t="s">
        <v>526</v>
      </c>
    </row>
    <row r="359" spans="1:11" s="23" customFormat="1" x14ac:dyDescent="0.2">
      <c r="A359" s="58" t="s">
        <v>404</v>
      </c>
      <c r="B359" s="58" t="s">
        <v>143</v>
      </c>
      <c r="C359" s="52">
        <v>167604</v>
      </c>
      <c r="D359" s="52">
        <v>177028</v>
      </c>
      <c r="E359" s="52">
        <v>193796</v>
      </c>
      <c r="F359" s="1"/>
      <c r="G359" s="11"/>
      <c r="H359" s="62" t="s">
        <v>539</v>
      </c>
      <c r="I359" s="61"/>
      <c r="J359" s="61"/>
      <c r="K359" s="62" t="s">
        <v>525</v>
      </c>
    </row>
    <row r="360" spans="1:11" s="23" customFormat="1" x14ac:dyDescent="0.2">
      <c r="A360" s="58" t="s">
        <v>405</v>
      </c>
      <c r="B360" s="58" t="s">
        <v>143</v>
      </c>
      <c r="C360" s="52" t="s">
        <v>551</v>
      </c>
      <c r="D360" s="52" t="s">
        <v>551</v>
      </c>
      <c r="E360" s="52" t="s">
        <v>551</v>
      </c>
      <c r="F360" s="1"/>
      <c r="G360" s="11"/>
      <c r="H360" s="62" t="s">
        <v>508</v>
      </c>
      <c r="I360" s="61"/>
      <c r="J360" s="61"/>
      <c r="K360" s="62" t="s">
        <v>526</v>
      </c>
    </row>
    <row r="361" spans="1:11" s="23" customFormat="1" x14ac:dyDescent="0.2">
      <c r="A361" s="58" t="s">
        <v>406</v>
      </c>
      <c r="B361" s="58" t="s">
        <v>143</v>
      </c>
      <c r="C361" s="52">
        <v>463085</v>
      </c>
      <c r="D361" s="52">
        <v>490009</v>
      </c>
      <c r="E361" s="52">
        <v>470156</v>
      </c>
      <c r="F361" s="1"/>
      <c r="G361" s="11"/>
      <c r="H361" s="62" t="s">
        <v>508</v>
      </c>
      <c r="I361" s="61"/>
      <c r="J361" s="61"/>
      <c r="K361" s="62" t="s">
        <v>526</v>
      </c>
    </row>
    <row r="362" spans="1:11" s="23" customFormat="1" x14ac:dyDescent="0.2">
      <c r="A362" s="58" t="s">
        <v>407</v>
      </c>
      <c r="B362" s="58" t="s">
        <v>143</v>
      </c>
      <c r="C362" s="52" t="s">
        <v>551</v>
      </c>
      <c r="D362" s="52" t="s">
        <v>551</v>
      </c>
      <c r="E362" s="52" t="s">
        <v>551</v>
      </c>
      <c r="F362" s="1"/>
      <c r="G362" s="11"/>
      <c r="H362" s="62" t="s">
        <v>508</v>
      </c>
      <c r="I362" s="61"/>
      <c r="J362" s="61"/>
      <c r="K362" s="62" t="s">
        <v>526</v>
      </c>
    </row>
    <row r="363" spans="1:11" s="23" customFormat="1" x14ac:dyDescent="0.2">
      <c r="A363" s="58" t="s">
        <v>408</v>
      </c>
      <c r="B363" s="58" t="s">
        <v>143</v>
      </c>
      <c r="C363" s="52">
        <v>270471</v>
      </c>
      <c r="D363" s="52">
        <v>287279</v>
      </c>
      <c r="E363" s="52">
        <v>309981</v>
      </c>
      <c r="F363" s="1"/>
      <c r="G363" s="11"/>
      <c r="H363" s="62" t="s">
        <v>539</v>
      </c>
      <c r="I363" s="61"/>
      <c r="J363" s="61"/>
      <c r="K363" s="62" t="s">
        <v>525</v>
      </c>
    </row>
    <row r="364" spans="1:11" s="23" customFormat="1" x14ac:dyDescent="0.2">
      <c r="A364" s="58" t="s">
        <v>409</v>
      </c>
      <c r="B364" s="58" t="s">
        <v>143</v>
      </c>
      <c r="C364" s="52" t="s">
        <v>551</v>
      </c>
      <c r="D364" s="52" t="s">
        <v>551</v>
      </c>
      <c r="E364" s="52">
        <v>202590</v>
      </c>
      <c r="F364" s="1"/>
      <c r="G364" s="11"/>
      <c r="H364" s="62" t="s">
        <v>539</v>
      </c>
      <c r="I364" s="61"/>
      <c r="J364" s="61"/>
      <c r="K364" s="62" t="s">
        <v>525</v>
      </c>
    </row>
    <row r="365" spans="1:11" s="23" customFormat="1" x14ac:dyDescent="0.2">
      <c r="A365" s="58" t="s">
        <v>410</v>
      </c>
      <c r="B365" s="58" t="s">
        <v>143</v>
      </c>
      <c r="C365" s="52">
        <v>388203</v>
      </c>
      <c r="D365" s="52">
        <v>396821</v>
      </c>
      <c r="E365" s="52">
        <v>588184</v>
      </c>
      <c r="F365" s="1"/>
      <c r="G365" s="11"/>
      <c r="H365" s="62" t="s">
        <v>508</v>
      </c>
      <c r="I365" s="61"/>
      <c r="J365" s="61"/>
      <c r="K365" s="62" t="s">
        <v>526</v>
      </c>
    </row>
    <row r="366" spans="1:11" s="23" customFormat="1" x14ac:dyDescent="0.2">
      <c r="A366" s="58" t="s">
        <v>143</v>
      </c>
      <c r="B366" s="58" t="s">
        <v>143</v>
      </c>
      <c r="C366" s="52">
        <v>7733957</v>
      </c>
      <c r="D366" s="52">
        <v>5877147</v>
      </c>
      <c r="E366" s="52">
        <v>5192143</v>
      </c>
      <c r="F366" s="1"/>
      <c r="G366" s="11"/>
      <c r="H366" s="62" t="s">
        <v>539</v>
      </c>
      <c r="I366" s="61"/>
      <c r="J366" s="61"/>
      <c r="K366" s="62" t="s">
        <v>525</v>
      </c>
    </row>
    <row r="367" spans="1:11" s="23" customFormat="1" x14ac:dyDescent="0.2">
      <c r="A367" s="58" t="s">
        <v>411</v>
      </c>
      <c r="B367" s="58" t="s">
        <v>143</v>
      </c>
      <c r="C367" s="52">
        <v>2596218</v>
      </c>
      <c r="D367" s="52">
        <v>2849680</v>
      </c>
      <c r="E367" s="52">
        <v>2874789</v>
      </c>
      <c r="F367" s="1"/>
      <c r="G367" s="11"/>
      <c r="H367" s="62" t="s">
        <v>508</v>
      </c>
      <c r="I367" s="61"/>
      <c r="J367" s="61"/>
      <c r="K367" s="62" t="s">
        <v>526</v>
      </c>
    </row>
    <row r="368" spans="1:11" s="23" customFormat="1" x14ac:dyDescent="0.2">
      <c r="A368" s="58" t="s">
        <v>412</v>
      </c>
      <c r="B368" s="58" t="s">
        <v>143</v>
      </c>
      <c r="C368" s="52">
        <v>2812589</v>
      </c>
      <c r="D368" s="52">
        <v>3112137</v>
      </c>
      <c r="E368" s="52">
        <v>3221297</v>
      </c>
      <c r="F368" s="1"/>
      <c r="G368" s="11"/>
      <c r="H368" s="62" t="s">
        <v>508</v>
      </c>
      <c r="I368" s="61"/>
      <c r="J368" s="61"/>
      <c r="K368" s="62" t="s">
        <v>526</v>
      </c>
    </row>
    <row r="369" spans="1:11" s="23" customFormat="1" x14ac:dyDescent="0.2">
      <c r="A369" s="58" t="s">
        <v>413</v>
      </c>
      <c r="B369" s="58" t="s">
        <v>143</v>
      </c>
      <c r="C369" s="52" t="s">
        <v>551</v>
      </c>
      <c r="D369" s="52" t="s">
        <v>551</v>
      </c>
      <c r="E369" s="52" t="s">
        <v>551</v>
      </c>
      <c r="F369" s="1"/>
      <c r="G369" s="11"/>
      <c r="H369" s="62" t="s">
        <v>508</v>
      </c>
      <c r="I369" s="61"/>
      <c r="J369" s="61"/>
      <c r="K369" s="62" t="s">
        <v>526</v>
      </c>
    </row>
    <row r="370" spans="1:11" s="23" customFormat="1" x14ac:dyDescent="0.2">
      <c r="A370" s="58" t="s">
        <v>414</v>
      </c>
      <c r="B370" s="58" t="s">
        <v>143</v>
      </c>
      <c r="C370" s="52">
        <v>3731925</v>
      </c>
      <c r="D370" s="52">
        <v>4801966</v>
      </c>
      <c r="E370" s="52">
        <v>5804382</v>
      </c>
      <c r="F370" s="1"/>
      <c r="G370" s="11"/>
      <c r="H370" s="62" t="s">
        <v>508</v>
      </c>
      <c r="I370" s="61"/>
      <c r="J370" s="61"/>
      <c r="K370" s="62" t="s">
        <v>526</v>
      </c>
    </row>
    <row r="371" spans="1:11" s="23" customFormat="1" x14ac:dyDescent="0.2">
      <c r="A371" s="58" t="s">
        <v>145</v>
      </c>
      <c r="B371" s="58" t="s">
        <v>145</v>
      </c>
      <c r="C371" s="52" t="s">
        <v>551</v>
      </c>
      <c r="D371" s="52" t="s">
        <v>551</v>
      </c>
      <c r="E371" s="52" t="s">
        <v>551</v>
      </c>
      <c r="F371" s="1"/>
      <c r="G371" s="11"/>
      <c r="H371" s="62" t="s">
        <v>549</v>
      </c>
      <c r="I371" s="61"/>
      <c r="J371" s="61"/>
      <c r="K371" s="62" t="s">
        <v>535</v>
      </c>
    </row>
    <row r="372" spans="1:11" s="23" customFormat="1" x14ac:dyDescent="0.2">
      <c r="A372" s="58" t="s">
        <v>415</v>
      </c>
      <c r="B372" s="58" t="s">
        <v>26</v>
      </c>
      <c r="C372" s="52" t="s">
        <v>551</v>
      </c>
      <c r="D372" s="52" t="s">
        <v>551</v>
      </c>
      <c r="E372" s="52" t="s">
        <v>551</v>
      </c>
      <c r="F372" s="1"/>
      <c r="G372" s="11"/>
      <c r="H372" s="62" t="s">
        <v>543</v>
      </c>
      <c r="I372" s="61"/>
      <c r="J372" s="61"/>
      <c r="K372" s="62" t="s">
        <v>528</v>
      </c>
    </row>
    <row r="373" spans="1:11" s="23" customFormat="1" x14ac:dyDescent="0.2">
      <c r="A373" s="58" t="s">
        <v>416</v>
      </c>
      <c r="B373" s="58" t="s">
        <v>26</v>
      </c>
      <c r="C373" s="52" t="s">
        <v>551</v>
      </c>
      <c r="D373" s="52" t="s">
        <v>551</v>
      </c>
      <c r="E373" s="52" t="s">
        <v>551</v>
      </c>
      <c r="F373" s="1"/>
      <c r="G373" s="11"/>
      <c r="H373" s="62" t="s">
        <v>541</v>
      </c>
      <c r="I373" s="61"/>
      <c r="J373" s="61"/>
      <c r="K373" s="62" t="s">
        <v>527</v>
      </c>
    </row>
    <row r="374" spans="1:11" s="23" customFormat="1" x14ac:dyDescent="0.2">
      <c r="A374" s="58" t="s">
        <v>417</v>
      </c>
      <c r="B374" s="58" t="s">
        <v>26</v>
      </c>
      <c r="C374" s="52" t="s">
        <v>551</v>
      </c>
      <c r="D374" s="52" t="s">
        <v>551</v>
      </c>
      <c r="E374" s="52" t="s">
        <v>551</v>
      </c>
      <c r="F374" s="1"/>
      <c r="G374" s="11"/>
      <c r="H374" s="62" t="s">
        <v>539</v>
      </c>
      <c r="I374" s="61"/>
      <c r="J374" s="61"/>
      <c r="K374" s="62" t="s">
        <v>525</v>
      </c>
    </row>
    <row r="375" spans="1:11" s="23" customFormat="1" x14ac:dyDescent="0.2">
      <c r="A375" s="58" t="s">
        <v>146</v>
      </c>
      <c r="B375" s="58" t="s">
        <v>26</v>
      </c>
      <c r="C375" s="52" t="s">
        <v>551</v>
      </c>
      <c r="D375" s="52" t="s">
        <v>551</v>
      </c>
      <c r="E375" s="52" t="s">
        <v>551</v>
      </c>
      <c r="F375" s="1"/>
      <c r="G375" s="11"/>
      <c r="H375" s="62" t="s">
        <v>539</v>
      </c>
      <c r="I375" s="61"/>
      <c r="J375" s="61"/>
      <c r="K375" s="62" t="s">
        <v>525</v>
      </c>
    </row>
    <row r="376" spans="1:11" s="23" customFormat="1" x14ac:dyDescent="0.2">
      <c r="A376" s="58" t="s">
        <v>418</v>
      </c>
      <c r="B376" s="58" t="s">
        <v>26</v>
      </c>
      <c r="C376" s="52" t="s">
        <v>551</v>
      </c>
      <c r="D376" s="52" t="s">
        <v>551</v>
      </c>
      <c r="E376" s="52" t="s">
        <v>551</v>
      </c>
      <c r="F376" s="1"/>
      <c r="G376" s="11"/>
      <c r="H376" s="62" t="s">
        <v>541</v>
      </c>
      <c r="I376" s="61"/>
      <c r="J376" s="61"/>
      <c r="K376" s="62" t="s">
        <v>527</v>
      </c>
    </row>
    <row r="377" spans="1:11" s="23" customFormat="1" x14ac:dyDescent="0.2">
      <c r="A377" s="58" t="s">
        <v>147</v>
      </c>
      <c r="B377" s="58" t="s">
        <v>26</v>
      </c>
      <c r="C377" s="52" t="s">
        <v>551</v>
      </c>
      <c r="D377" s="52" t="s">
        <v>551</v>
      </c>
      <c r="E377" s="52" t="s">
        <v>551</v>
      </c>
      <c r="F377" s="1"/>
      <c r="G377" s="11"/>
      <c r="H377" s="62" t="s">
        <v>539</v>
      </c>
      <c r="I377" s="61"/>
      <c r="J377" s="61"/>
      <c r="K377" s="62" t="s">
        <v>525</v>
      </c>
    </row>
    <row r="378" spans="1:11" s="23" customFormat="1" x14ac:dyDescent="0.2">
      <c r="A378" s="58" t="s">
        <v>419</v>
      </c>
      <c r="B378" s="58" t="s">
        <v>26</v>
      </c>
      <c r="C378" s="52" t="s">
        <v>551</v>
      </c>
      <c r="D378" s="52" t="s">
        <v>551</v>
      </c>
      <c r="E378" s="52" t="s">
        <v>551</v>
      </c>
      <c r="F378" s="1"/>
      <c r="G378" s="11"/>
      <c r="H378" s="62" t="s">
        <v>508</v>
      </c>
      <c r="I378" s="61"/>
      <c r="J378" s="61"/>
      <c r="K378" s="62" t="s">
        <v>526</v>
      </c>
    </row>
    <row r="379" spans="1:11" s="23" customFormat="1" x14ac:dyDescent="0.2">
      <c r="A379" s="58" t="s">
        <v>148</v>
      </c>
      <c r="B379" s="58" t="s">
        <v>149</v>
      </c>
      <c r="C379" s="52" t="s">
        <v>551</v>
      </c>
      <c r="D379" s="52" t="s">
        <v>551</v>
      </c>
      <c r="E379" s="52" t="s">
        <v>551</v>
      </c>
      <c r="F379" s="1"/>
      <c r="G379" s="11"/>
      <c r="H379" s="62" t="s">
        <v>508</v>
      </c>
      <c r="I379" s="61"/>
      <c r="J379" s="61"/>
      <c r="K379" s="62" t="s">
        <v>526</v>
      </c>
    </row>
    <row r="380" spans="1:11" s="23" customFormat="1" x14ac:dyDescent="0.2">
      <c r="A380" s="58" t="s">
        <v>420</v>
      </c>
      <c r="B380" s="58" t="s">
        <v>149</v>
      </c>
      <c r="C380" s="52" t="s">
        <v>551</v>
      </c>
      <c r="D380" s="52" t="s">
        <v>551</v>
      </c>
      <c r="E380" s="52" t="s">
        <v>551</v>
      </c>
      <c r="F380" s="1"/>
      <c r="G380" s="11"/>
      <c r="H380" s="62" t="s">
        <v>508</v>
      </c>
      <c r="I380" s="61"/>
      <c r="J380" s="61"/>
      <c r="K380" s="62" t="s">
        <v>526</v>
      </c>
    </row>
    <row r="381" spans="1:11" s="23" customFormat="1" x14ac:dyDescent="0.2">
      <c r="A381" s="58" t="s">
        <v>421</v>
      </c>
      <c r="B381" s="58" t="s">
        <v>149</v>
      </c>
      <c r="C381" s="52" t="s">
        <v>551</v>
      </c>
      <c r="D381" s="52" t="s">
        <v>551</v>
      </c>
      <c r="E381" s="52" t="s">
        <v>551</v>
      </c>
      <c r="F381" s="1"/>
      <c r="G381" s="11"/>
      <c r="H381" s="62" t="s">
        <v>539</v>
      </c>
      <c r="I381" s="61"/>
      <c r="J381" s="61"/>
      <c r="K381" s="62" t="s">
        <v>525</v>
      </c>
    </row>
    <row r="382" spans="1:11" s="23" customFormat="1" x14ac:dyDescent="0.2">
      <c r="A382" s="58" t="s">
        <v>536</v>
      </c>
      <c r="B382" s="58" t="s">
        <v>149</v>
      </c>
      <c r="C382" s="52" t="s">
        <v>551</v>
      </c>
      <c r="D382" s="52" t="s">
        <v>551</v>
      </c>
      <c r="E382" s="52" t="s">
        <v>551</v>
      </c>
      <c r="F382" s="1"/>
      <c r="G382" s="11"/>
      <c r="H382" s="62" t="s">
        <v>508</v>
      </c>
      <c r="I382" s="61"/>
      <c r="J382" s="61"/>
      <c r="K382" s="62" t="s">
        <v>526</v>
      </c>
    </row>
    <row r="383" spans="1:11" s="23" customFormat="1" x14ac:dyDescent="0.2">
      <c r="A383" s="58" t="s">
        <v>422</v>
      </c>
      <c r="B383" s="58" t="s">
        <v>149</v>
      </c>
      <c r="C383" s="52" t="s">
        <v>551</v>
      </c>
      <c r="D383" s="52" t="s">
        <v>551</v>
      </c>
      <c r="E383" s="52" t="s">
        <v>551</v>
      </c>
      <c r="F383" s="1"/>
      <c r="G383" s="11"/>
      <c r="H383" s="62" t="s">
        <v>508</v>
      </c>
      <c r="I383" s="61"/>
      <c r="J383" s="61"/>
      <c r="K383" s="62" t="s">
        <v>526</v>
      </c>
    </row>
    <row r="384" spans="1:11" s="23" customFormat="1" x14ac:dyDescent="0.2">
      <c r="A384" s="58" t="s">
        <v>423</v>
      </c>
      <c r="B384" s="58" t="s">
        <v>149</v>
      </c>
      <c r="C384" s="52" t="s">
        <v>551</v>
      </c>
      <c r="D384" s="52" t="s">
        <v>551</v>
      </c>
      <c r="E384" s="52" t="s">
        <v>551</v>
      </c>
      <c r="F384" s="1"/>
      <c r="G384" s="11"/>
      <c r="H384" s="62" t="s">
        <v>508</v>
      </c>
      <c r="I384" s="61"/>
      <c r="J384" s="61"/>
      <c r="K384" s="62" t="s">
        <v>526</v>
      </c>
    </row>
    <row r="385" spans="1:11" s="23" customFormat="1" x14ac:dyDescent="0.2">
      <c r="A385" s="58" t="s">
        <v>149</v>
      </c>
      <c r="B385" s="58" t="s">
        <v>149</v>
      </c>
      <c r="C385" s="52" t="s">
        <v>551</v>
      </c>
      <c r="D385" s="52" t="s">
        <v>551</v>
      </c>
      <c r="E385" s="52" t="s">
        <v>551</v>
      </c>
      <c r="F385" s="1"/>
      <c r="G385" s="11"/>
      <c r="H385" s="62" t="s">
        <v>508</v>
      </c>
      <c r="I385" s="61"/>
      <c r="J385" s="61"/>
      <c r="K385" s="62" t="s">
        <v>526</v>
      </c>
    </row>
    <row r="386" spans="1:11" s="23" customFormat="1" x14ac:dyDescent="0.2">
      <c r="A386" s="58" t="s">
        <v>424</v>
      </c>
      <c r="B386" s="58" t="s">
        <v>150</v>
      </c>
      <c r="C386" s="52" t="s">
        <v>551</v>
      </c>
      <c r="D386" s="52" t="s">
        <v>551</v>
      </c>
      <c r="E386" s="52" t="s">
        <v>551</v>
      </c>
      <c r="F386" s="1"/>
      <c r="G386" s="11"/>
      <c r="H386" s="62" t="s">
        <v>541</v>
      </c>
      <c r="I386" s="61"/>
      <c r="J386" s="61"/>
      <c r="K386" s="62" t="s">
        <v>527</v>
      </c>
    </row>
    <row r="387" spans="1:11" s="23" customFormat="1" x14ac:dyDescent="0.2">
      <c r="A387" s="58" t="s">
        <v>425</v>
      </c>
      <c r="B387" s="58" t="s">
        <v>150</v>
      </c>
      <c r="C387" s="52" t="s">
        <v>551</v>
      </c>
      <c r="D387" s="52" t="s">
        <v>551</v>
      </c>
      <c r="E387" s="52" t="s">
        <v>551</v>
      </c>
      <c r="F387" s="1"/>
      <c r="G387" s="11"/>
      <c r="H387" s="62" t="s">
        <v>543</v>
      </c>
      <c r="I387" s="61"/>
      <c r="J387" s="61"/>
      <c r="K387" s="62" t="s">
        <v>528</v>
      </c>
    </row>
    <row r="388" spans="1:11" s="23" customFormat="1" x14ac:dyDescent="0.2">
      <c r="A388" s="58" t="s">
        <v>426</v>
      </c>
      <c r="B388" s="58" t="s">
        <v>150</v>
      </c>
      <c r="C388" s="52" t="s">
        <v>551</v>
      </c>
      <c r="D388" s="52" t="s">
        <v>551</v>
      </c>
      <c r="E388" s="52" t="s">
        <v>551</v>
      </c>
      <c r="F388" s="1"/>
      <c r="G388" s="11"/>
      <c r="H388" s="62" t="s">
        <v>508</v>
      </c>
      <c r="I388" s="61"/>
      <c r="J388" s="61"/>
      <c r="K388" s="62" t="s">
        <v>526</v>
      </c>
    </row>
    <row r="389" spans="1:11" s="23" customFormat="1" x14ac:dyDescent="0.2">
      <c r="A389" s="58" t="s">
        <v>427</v>
      </c>
      <c r="B389" s="58" t="s">
        <v>150</v>
      </c>
      <c r="C389" s="52" t="s">
        <v>551</v>
      </c>
      <c r="D389" s="52" t="s">
        <v>551</v>
      </c>
      <c r="E389" s="52" t="s">
        <v>551</v>
      </c>
      <c r="F389" s="1"/>
      <c r="G389" s="11"/>
      <c r="H389" s="62" t="s">
        <v>539</v>
      </c>
      <c r="I389" s="61"/>
      <c r="J389" s="61"/>
      <c r="K389" s="62" t="s">
        <v>525</v>
      </c>
    </row>
    <row r="390" spans="1:11" s="23" customFormat="1" x14ac:dyDescent="0.2">
      <c r="A390" s="58" t="s">
        <v>428</v>
      </c>
      <c r="B390" s="58" t="s">
        <v>150</v>
      </c>
      <c r="C390" s="52" t="s">
        <v>551</v>
      </c>
      <c r="D390" s="52" t="s">
        <v>551</v>
      </c>
      <c r="E390" s="52" t="s">
        <v>551</v>
      </c>
      <c r="F390" s="1"/>
      <c r="G390" s="11"/>
      <c r="H390" s="62" t="s">
        <v>541</v>
      </c>
      <c r="I390" s="61"/>
      <c r="J390" s="61"/>
      <c r="K390" s="62" t="s">
        <v>527</v>
      </c>
    </row>
    <row r="391" spans="1:11" s="23" customFormat="1" x14ac:dyDescent="0.2">
      <c r="A391" s="58" t="s">
        <v>151</v>
      </c>
      <c r="B391" s="58" t="s">
        <v>150</v>
      </c>
      <c r="C391" s="52" t="s">
        <v>551</v>
      </c>
      <c r="D391" s="52" t="s">
        <v>551</v>
      </c>
      <c r="E391" s="52" t="s">
        <v>551</v>
      </c>
      <c r="F391" s="1"/>
      <c r="G391" s="11"/>
      <c r="H391" s="62" t="s">
        <v>539</v>
      </c>
      <c r="I391" s="61"/>
      <c r="J391" s="61"/>
      <c r="K391" s="62" t="s">
        <v>525</v>
      </c>
    </row>
    <row r="392" spans="1:11" s="23" customFormat="1" x14ac:dyDescent="0.2">
      <c r="A392" s="58" t="s">
        <v>152</v>
      </c>
      <c r="B392" s="58" t="s">
        <v>150</v>
      </c>
      <c r="C392" s="52" t="s">
        <v>551</v>
      </c>
      <c r="D392" s="52" t="s">
        <v>551</v>
      </c>
      <c r="E392" s="52" t="s">
        <v>551</v>
      </c>
      <c r="F392" s="1"/>
      <c r="G392" s="11"/>
      <c r="H392" s="62" t="s">
        <v>541</v>
      </c>
      <c r="I392" s="61"/>
      <c r="J392" s="61"/>
      <c r="K392" s="62" t="s">
        <v>527</v>
      </c>
    </row>
    <row r="393" spans="1:11" s="23" customFormat="1" x14ac:dyDescent="0.2">
      <c r="A393" s="58" t="s">
        <v>429</v>
      </c>
      <c r="B393" s="58" t="s">
        <v>150</v>
      </c>
      <c r="C393" s="52" t="s">
        <v>551</v>
      </c>
      <c r="D393" s="52" t="s">
        <v>551</v>
      </c>
      <c r="E393" s="52" t="s">
        <v>551</v>
      </c>
      <c r="F393" s="1"/>
      <c r="G393" s="11"/>
      <c r="H393" s="62" t="s">
        <v>508</v>
      </c>
      <c r="I393" s="61"/>
      <c r="J393" s="61"/>
      <c r="K393" s="62" t="s">
        <v>526</v>
      </c>
    </row>
    <row r="394" spans="1:11" s="23" customFormat="1" x14ac:dyDescent="0.2">
      <c r="A394" s="58" t="s">
        <v>430</v>
      </c>
      <c r="B394" s="58" t="s">
        <v>150</v>
      </c>
      <c r="C394" s="52" t="s">
        <v>551</v>
      </c>
      <c r="D394" s="52" t="s">
        <v>551</v>
      </c>
      <c r="E394" s="52" t="s">
        <v>551</v>
      </c>
      <c r="F394" s="1"/>
      <c r="G394" s="11"/>
      <c r="H394" s="62" t="s">
        <v>541</v>
      </c>
      <c r="I394" s="61"/>
      <c r="J394" s="61"/>
      <c r="K394" s="62" t="s">
        <v>527</v>
      </c>
    </row>
    <row r="395" spans="1:11" s="23" customFormat="1" x14ac:dyDescent="0.2">
      <c r="A395" s="58" t="s">
        <v>431</v>
      </c>
      <c r="B395" s="58" t="s">
        <v>150</v>
      </c>
      <c r="C395" s="52" t="s">
        <v>551</v>
      </c>
      <c r="D395" s="52" t="s">
        <v>551</v>
      </c>
      <c r="E395" s="52" t="s">
        <v>551</v>
      </c>
      <c r="F395" s="1"/>
      <c r="G395" s="11"/>
      <c r="H395" s="62" t="s">
        <v>539</v>
      </c>
      <c r="I395" s="61"/>
      <c r="J395" s="61"/>
      <c r="K395" s="62" t="s">
        <v>525</v>
      </c>
    </row>
    <row r="396" spans="1:11" s="23" customFormat="1" x14ac:dyDescent="0.2">
      <c r="A396" s="58" t="s">
        <v>432</v>
      </c>
      <c r="B396" s="58" t="s">
        <v>150</v>
      </c>
      <c r="C396" s="52" t="s">
        <v>551</v>
      </c>
      <c r="D396" s="52" t="s">
        <v>551</v>
      </c>
      <c r="E396" s="52" t="s">
        <v>551</v>
      </c>
      <c r="F396" s="1"/>
      <c r="G396" s="11"/>
      <c r="H396" s="62" t="s">
        <v>543</v>
      </c>
      <c r="I396" s="61"/>
      <c r="J396" s="61"/>
      <c r="K396" s="62" t="s">
        <v>528</v>
      </c>
    </row>
    <row r="397" spans="1:11" s="23" customFormat="1" x14ac:dyDescent="0.2">
      <c r="A397" s="58" t="s">
        <v>433</v>
      </c>
      <c r="B397" s="58" t="s">
        <v>150</v>
      </c>
      <c r="C397" s="52" t="s">
        <v>551</v>
      </c>
      <c r="D397" s="52" t="s">
        <v>551</v>
      </c>
      <c r="E397" s="52" t="s">
        <v>551</v>
      </c>
      <c r="F397" s="1"/>
      <c r="G397" s="11"/>
      <c r="H397" s="62" t="s">
        <v>508</v>
      </c>
      <c r="I397" s="61"/>
      <c r="J397" s="61"/>
      <c r="K397" s="62" t="s">
        <v>526</v>
      </c>
    </row>
    <row r="398" spans="1:11" s="23" customFormat="1" x14ac:dyDescent="0.2">
      <c r="A398" s="58" t="s">
        <v>153</v>
      </c>
      <c r="B398" s="58" t="s">
        <v>150</v>
      </c>
      <c r="C398" s="52">
        <v>304470</v>
      </c>
      <c r="D398" s="52">
        <v>300090</v>
      </c>
      <c r="E398" s="52">
        <v>313655</v>
      </c>
      <c r="F398" s="1"/>
      <c r="G398" s="11"/>
      <c r="H398" s="62" t="s">
        <v>508</v>
      </c>
      <c r="I398" s="61"/>
      <c r="J398" s="61"/>
      <c r="K398" s="62" t="s">
        <v>526</v>
      </c>
    </row>
    <row r="399" spans="1:11" s="23" customFormat="1" x14ac:dyDescent="0.2">
      <c r="A399" s="58" t="s">
        <v>154</v>
      </c>
      <c r="B399" s="58" t="s">
        <v>150</v>
      </c>
      <c r="C399" s="52" t="s">
        <v>551</v>
      </c>
      <c r="D399" s="52" t="s">
        <v>551</v>
      </c>
      <c r="E399" s="52" t="s">
        <v>551</v>
      </c>
      <c r="F399" s="1"/>
      <c r="G399" s="11"/>
      <c r="H399" s="62" t="s">
        <v>541</v>
      </c>
      <c r="I399" s="61"/>
      <c r="J399" s="61"/>
      <c r="K399" s="62" t="s">
        <v>527</v>
      </c>
    </row>
    <row r="400" spans="1:11" s="23" customFormat="1" x14ac:dyDescent="0.2">
      <c r="A400" s="58" t="s">
        <v>155</v>
      </c>
      <c r="B400" s="58" t="s">
        <v>150</v>
      </c>
      <c r="C400" s="52">
        <v>26596</v>
      </c>
      <c r="D400" s="52">
        <v>30000</v>
      </c>
      <c r="E400" s="52">
        <v>27647</v>
      </c>
      <c r="F400" s="1"/>
      <c r="G400" s="11"/>
      <c r="H400" s="62" t="s">
        <v>539</v>
      </c>
      <c r="I400" s="61"/>
      <c r="J400" s="61"/>
      <c r="K400" s="62" t="s">
        <v>525</v>
      </c>
    </row>
    <row r="401" spans="1:11" s="23" customFormat="1" x14ac:dyDescent="0.2">
      <c r="A401" s="58" t="s">
        <v>434</v>
      </c>
      <c r="B401" s="58" t="s">
        <v>150</v>
      </c>
      <c r="C401" s="52" t="s">
        <v>551</v>
      </c>
      <c r="D401" s="52" t="s">
        <v>551</v>
      </c>
      <c r="E401" s="52" t="s">
        <v>551</v>
      </c>
      <c r="F401" s="1"/>
      <c r="G401" s="11"/>
      <c r="H401" s="62" t="s">
        <v>539</v>
      </c>
      <c r="I401" s="61"/>
      <c r="J401" s="61"/>
      <c r="K401" s="62" t="s">
        <v>525</v>
      </c>
    </row>
    <row r="402" spans="1:11" s="23" customFormat="1" x14ac:dyDescent="0.2">
      <c r="A402" s="58" t="s">
        <v>435</v>
      </c>
      <c r="B402" s="58" t="s">
        <v>150</v>
      </c>
      <c r="C402" s="52" t="s">
        <v>551</v>
      </c>
      <c r="D402" s="52" t="s">
        <v>551</v>
      </c>
      <c r="E402" s="52" t="s">
        <v>551</v>
      </c>
      <c r="F402" s="1"/>
      <c r="G402" s="11"/>
      <c r="H402" s="62" t="s">
        <v>539</v>
      </c>
      <c r="I402" s="61"/>
      <c r="J402" s="61"/>
      <c r="K402" s="62" t="s">
        <v>525</v>
      </c>
    </row>
    <row r="403" spans="1:11" s="23" customFormat="1" x14ac:dyDescent="0.2">
      <c r="A403" s="58" t="s">
        <v>150</v>
      </c>
      <c r="B403" s="58" t="s">
        <v>150</v>
      </c>
      <c r="C403" s="52">
        <v>353764</v>
      </c>
      <c r="D403" s="52">
        <v>365914</v>
      </c>
      <c r="E403" s="52">
        <v>303632</v>
      </c>
      <c r="F403" s="1"/>
      <c r="G403" s="11"/>
      <c r="H403" s="62" t="s">
        <v>539</v>
      </c>
      <c r="I403" s="61"/>
      <c r="J403" s="61"/>
      <c r="K403" s="62" t="s">
        <v>525</v>
      </c>
    </row>
    <row r="404" spans="1:11" s="23" customFormat="1" x14ac:dyDescent="0.2">
      <c r="A404" s="58" t="s">
        <v>436</v>
      </c>
      <c r="B404" s="58" t="s">
        <v>150</v>
      </c>
      <c r="C404" s="52">
        <v>10309355</v>
      </c>
      <c r="D404" s="52">
        <v>9869758</v>
      </c>
      <c r="E404" s="52">
        <v>10927571</v>
      </c>
      <c r="F404" s="1"/>
      <c r="G404" s="11"/>
      <c r="H404" s="62" t="s">
        <v>539</v>
      </c>
      <c r="I404" s="61"/>
      <c r="J404" s="61"/>
      <c r="K404" s="62" t="s">
        <v>525</v>
      </c>
    </row>
    <row r="405" spans="1:11" s="23" customFormat="1" x14ac:dyDescent="0.2">
      <c r="A405" s="58" t="s">
        <v>437</v>
      </c>
      <c r="B405" s="58" t="s">
        <v>150</v>
      </c>
      <c r="C405" s="52" t="s">
        <v>551</v>
      </c>
      <c r="D405" s="52" t="s">
        <v>551</v>
      </c>
      <c r="E405" s="52" t="s">
        <v>551</v>
      </c>
      <c r="F405" s="1"/>
      <c r="G405" s="11"/>
      <c r="H405" s="62" t="s">
        <v>543</v>
      </c>
      <c r="I405" s="61"/>
      <c r="J405" s="61"/>
      <c r="K405" s="62" t="s">
        <v>528</v>
      </c>
    </row>
    <row r="406" spans="1:11" s="23" customFormat="1" x14ac:dyDescent="0.2">
      <c r="A406" s="58" t="s">
        <v>438</v>
      </c>
      <c r="B406" s="58" t="s">
        <v>156</v>
      </c>
      <c r="C406" s="52" t="s">
        <v>551</v>
      </c>
      <c r="D406" s="52" t="s">
        <v>551</v>
      </c>
      <c r="E406" s="52" t="s">
        <v>551</v>
      </c>
      <c r="F406" s="1"/>
      <c r="G406" s="11"/>
      <c r="H406" s="62" t="s">
        <v>543</v>
      </c>
      <c r="I406" s="61"/>
      <c r="J406" s="61"/>
      <c r="K406" s="62" t="s">
        <v>528</v>
      </c>
    </row>
    <row r="407" spans="1:11" s="23" customFormat="1" x14ac:dyDescent="0.2">
      <c r="A407" s="58" t="s">
        <v>439</v>
      </c>
      <c r="B407" s="58" t="s">
        <v>156</v>
      </c>
      <c r="C407" s="52" t="s">
        <v>551</v>
      </c>
      <c r="D407" s="52" t="s">
        <v>551</v>
      </c>
      <c r="E407" s="52" t="s">
        <v>551</v>
      </c>
      <c r="F407" s="1"/>
      <c r="G407" s="11"/>
      <c r="H407" s="62" t="s">
        <v>541</v>
      </c>
      <c r="I407" s="61"/>
      <c r="J407" s="61"/>
      <c r="K407" s="62" t="s">
        <v>527</v>
      </c>
    </row>
    <row r="408" spans="1:11" s="38" customFormat="1" x14ac:dyDescent="0.2">
      <c r="A408" s="59" t="s">
        <v>522</v>
      </c>
      <c r="B408" s="59" t="s">
        <v>156</v>
      </c>
      <c r="C408" s="52" t="s">
        <v>551</v>
      </c>
      <c r="D408" s="52" t="s">
        <v>551</v>
      </c>
      <c r="E408" s="52" t="s">
        <v>551</v>
      </c>
      <c r="F408" s="1"/>
      <c r="G408" s="11"/>
      <c r="H408" s="62" t="s">
        <v>541</v>
      </c>
      <c r="I408" s="63"/>
      <c r="J408" s="63"/>
      <c r="K408" s="62" t="s">
        <v>527</v>
      </c>
    </row>
    <row r="409" spans="1:11" s="23" customFormat="1" x14ac:dyDescent="0.2">
      <c r="A409" s="58" t="s">
        <v>157</v>
      </c>
      <c r="B409" s="58" t="s">
        <v>156</v>
      </c>
      <c r="C409" s="52" t="s">
        <v>551</v>
      </c>
      <c r="D409" s="52" t="s">
        <v>551</v>
      </c>
      <c r="E409" s="52" t="s">
        <v>551</v>
      </c>
      <c r="F409" s="1"/>
      <c r="G409" s="11"/>
      <c r="H409" s="62" t="s">
        <v>508</v>
      </c>
      <c r="I409" s="61"/>
      <c r="J409" s="61"/>
      <c r="K409" s="62" t="s">
        <v>526</v>
      </c>
    </row>
    <row r="410" spans="1:11" s="23" customFormat="1" x14ac:dyDescent="0.2">
      <c r="A410" s="58" t="s">
        <v>440</v>
      </c>
      <c r="B410" s="58" t="s">
        <v>156</v>
      </c>
      <c r="C410" s="52" t="s">
        <v>551</v>
      </c>
      <c r="D410" s="52" t="s">
        <v>551</v>
      </c>
      <c r="E410" s="52" t="s">
        <v>551</v>
      </c>
      <c r="F410" s="1"/>
      <c r="G410" s="11"/>
      <c r="H410" s="62" t="s">
        <v>539</v>
      </c>
      <c r="I410" s="61"/>
      <c r="J410" s="61"/>
      <c r="K410" s="62" t="s">
        <v>525</v>
      </c>
    </row>
    <row r="411" spans="1:11" s="23" customFormat="1" x14ac:dyDescent="0.2">
      <c r="A411" s="58" t="s">
        <v>156</v>
      </c>
      <c r="B411" s="58" t="s">
        <v>156</v>
      </c>
      <c r="C411" s="52" t="s">
        <v>551</v>
      </c>
      <c r="D411" s="52" t="s">
        <v>551</v>
      </c>
      <c r="E411" s="52" t="s">
        <v>551</v>
      </c>
      <c r="F411" s="1"/>
      <c r="G411" s="11"/>
      <c r="H411" s="62" t="s">
        <v>539</v>
      </c>
      <c r="I411" s="61"/>
      <c r="J411" s="61"/>
      <c r="K411" s="62" t="s">
        <v>525</v>
      </c>
    </row>
    <row r="412" spans="1:11" s="23" customFormat="1" x14ac:dyDescent="0.2">
      <c r="A412" s="58" t="s">
        <v>441</v>
      </c>
      <c r="B412" s="58" t="s">
        <v>156</v>
      </c>
      <c r="C412" s="52" t="s">
        <v>551</v>
      </c>
      <c r="D412" s="52" t="s">
        <v>551</v>
      </c>
      <c r="E412" s="52" t="s">
        <v>551</v>
      </c>
      <c r="F412" s="1"/>
      <c r="G412" s="11"/>
      <c r="H412" s="62" t="s">
        <v>539</v>
      </c>
      <c r="I412" s="61"/>
      <c r="J412" s="61"/>
      <c r="K412" s="62" t="s">
        <v>525</v>
      </c>
    </row>
    <row r="413" spans="1:11" s="23" customFormat="1" x14ac:dyDescent="0.2">
      <c r="A413" s="58" t="s">
        <v>442</v>
      </c>
      <c r="B413" s="58" t="s">
        <v>156</v>
      </c>
      <c r="C413" s="52" t="s">
        <v>551</v>
      </c>
      <c r="D413" s="52" t="s">
        <v>551</v>
      </c>
      <c r="E413" s="52" t="s">
        <v>551</v>
      </c>
      <c r="F413" s="1"/>
      <c r="G413" s="11"/>
      <c r="H413" s="62" t="s">
        <v>539</v>
      </c>
      <c r="I413" s="61"/>
      <c r="J413" s="61"/>
      <c r="K413" s="62" t="s">
        <v>525</v>
      </c>
    </row>
    <row r="414" spans="1:11" s="23" customFormat="1" x14ac:dyDescent="0.2">
      <c r="A414" s="58" t="s">
        <v>443</v>
      </c>
      <c r="B414" s="58" t="s">
        <v>158</v>
      </c>
      <c r="C414" s="52" t="s">
        <v>551</v>
      </c>
      <c r="D414" s="52" t="s">
        <v>551</v>
      </c>
      <c r="E414" s="52" t="s">
        <v>551</v>
      </c>
      <c r="F414" s="1"/>
      <c r="G414" s="11"/>
      <c r="H414" s="62" t="s">
        <v>508</v>
      </c>
      <c r="I414" s="61"/>
      <c r="J414" s="61"/>
      <c r="K414" s="62" t="s">
        <v>526</v>
      </c>
    </row>
    <row r="415" spans="1:11" s="23" customFormat="1" x14ac:dyDescent="0.2">
      <c r="A415" s="58" t="s">
        <v>159</v>
      </c>
      <c r="B415" s="58" t="s">
        <v>158</v>
      </c>
      <c r="C415" s="52" t="s">
        <v>551</v>
      </c>
      <c r="D415" s="52" t="s">
        <v>551</v>
      </c>
      <c r="E415" s="52" t="s">
        <v>551</v>
      </c>
      <c r="F415" s="1"/>
      <c r="G415" s="11"/>
      <c r="H415" s="62" t="s">
        <v>541</v>
      </c>
      <c r="I415" s="61"/>
      <c r="J415" s="61"/>
      <c r="K415" s="62" t="s">
        <v>527</v>
      </c>
    </row>
    <row r="416" spans="1:11" s="23" customFormat="1" x14ac:dyDescent="0.2">
      <c r="A416" s="58" t="s">
        <v>160</v>
      </c>
      <c r="B416" s="58" t="s">
        <v>158</v>
      </c>
      <c r="C416" s="52">
        <v>2942</v>
      </c>
      <c r="D416" s="52">
        <v>1823</v>
      </c>
      <c r="E416" s="52">
        <v>2280</v>
      </c>
      <c r="F416" s="1"/>
      <c r="G416" s="11"/>
      <c r="H416" s="62" t="s">
        <v>508</v>
      </c>
      <c r="I416" s="61"/>
      <c r="J416" s="61"/>
      <c r="K416" s="62" t="s">
        <v>526</v>
      </c>
    </row>
    <row r="417" spans="1:11" s="23" customFormat="1" x14ac:dyDescent="0.2">
      <c r="A417" s="58" t="s">
        <v>161</v>
      </c>
      <c r="B417" s="58" t="s">
        <v>158</v>
      </c>
      <c r="C417" s="52" t="s">
        <v>551</v>
      </c>
      <c r="D417" s="52" t="s">
        <v>551</v>
      </c>
      <c r="E417" s="52" t="s">
        <v>551</v>
      </c>
      <c r="F417" s="1"/>
      <c r="G417" s="11"/>
      <c r="H417" s="62" t="s">
        <v>508</v>
      </c>
      <c r="I417" s="61"/>
      <c r="J417" s="61"/>
      <c r="K417" s="62" t="s">
        <v>526</v>
      </c>
    </row>
    <row r="418" spans="1:11" s="23" customFormat="1" x14ac:dyDescent="0.2">
      <c r="A418" s="58" t="s">
        <v>444</v>
      </c>
      <c r="B418" s="58" t="s">
        <v>158</v>
      </c>
      <c r="C418" s="52" t="s">
        <v>551</v>
      </c>
      <c r="D418" s="52" t="s">
        <v>551</v>
      </c>
      <c r="E418" s="52" t="s">
        <v>551</v>
      </c>
      <c r="F418" s="1"/>
      <c r="G418" s="11"/>
      <c r="H418" s="62" t="s">
        <v>541</v>
      </c>
      <c r="I418" s="61"/>
      <c r="J418" s="61"/>
      <c r="K418" s="62" t="s">
        <v>527</v>
      </c>
    </row>
    <row r="419" spans="1:11" s="23" customFormat="1" x14ac:dyDescent="0.2">
      <c r="A419" s="58" t="s">
        <v>445</v>
      </c>
      <c r="B419" s="58" t="s">
        <v>158</v>
      </c>
      <c r="C419" s="52" t="s">
        <v>551</v>
      </c>
      <c r="D419" s="52" t="s">
        <v>551</v>
      </c>
      <c r="E419" s="52" t="s">
        <v>551</v>
      </c>
      <c r="F419" s="1"/>
      <c r="G419" s="11"/>
      <c r="H419" s="62" t="s">
        <v>543</v>
      </c>
      <c r="I419" s="61"/>
      <c r="J419" s="61"/>
      <c r="K419" s="62" t="s">
        <v>528</v>
      </c>
    </row>
    <row r="420" spans="1:11" s="23" customFormat="1" x14ac:dyDescent="0.2">
      <c r="A420" s="58" t="s">
        <v>446</v>
      </c>
      <c r="B420" s="58" t="s">
        <v>158</v>
      </c>
      <c r="C420" s="52">
        <v>15931925</v>
      </c>
      <c r="D420" s="52">
        <v>18074467</v>
      </c>
      <c r="E420" s="52">
        <v>19639676</v>
      </c>
      <c r="F420" s="1"/>
      <c r="G420" s="11"/>
      <c r="H420" s="62" t="s">
        <v>508</v>
      </c>
      <c r="I420" s="61"/>
      <c r="J420" s="61"/>
      <c r="K420" s="62" t="s">
        <v>526</v>
      </c>
    </row>
    <row r="421" spans="1:11" s="23" customFormat="1" x14ac:dyDescent="0.2">
      <c r="A421" s="58" t="s">
        <v>447</v>
      </c>
      <c r="B421" s="58" t="s">
        <v>158</v>
      </c>
      <c r="C421" s="52" t="s">
        <v>551</v>
      </c>
      <c r="D421" s="52" t="s">
        <v>551</v>
      </c>
      <c r="E421" s="52" t="s">
        <v>551</v>
      </c>
      <c r="F421" s="1"/>
      <c r="G421" s="11"/>
      <c r="H421" s="62" t="s">
        <v>544</v>
      </c>
      <c r="I421" s="61"/>
      <c r="J421" s="61"/>
      <c r="K421" s="62" t="s">
        <v>529</v>
      </c>
    </row>
    <row r="422" spans="1:11" s="23" customFormat="1" x14ac:dyDescent="0.2">
      <c r="A422" s="58" t="s">
        <v>162</v>
      </c>
      <c r="B422" s="58" t="s">
        <v>158</v>
      </c>
      <c r="C422" s="52" t="s">
        <v>551</v>
      </c>
      <c r="D422" s="52" t="s">
        <v>551</v>
      </c>
      <c r="E422" s="52" t="s">
        <v>551</v>
      </c>
      <c r="F422" s="1"/>
      <c r="G422" s="11"/>
      <c r="H422" s="62" t="s">
        <v>508</v>
      </c>
      <c r="I422" s="61"/>
      <c r="J422" s="61"/>
      <c r="K422" s="62" t="s">
        <v>526</v>
      </c>
    </row>
    <row r="423" spans="1:11" s="23" customFormat="1" x14ac:dyDescent="0.2">
      <c r="A423" s="58" t="s">
        <v>163</v>
      </c>
      <c r="B423" s="58" t="s">
        <v>158</v>
      </c>
      <c r="C423" s="52" t="s">
        <v>551</v>
      </c>
      <c r="D423" s="52" t="s">
        <v>551</v>
      </c>
      <c r="E423" s="52" t="s">
        <v>551</v>
      </c>
      <c r="F423" s="1"/>
      <c r="G423" s="11"/>
      <c r="H423" s="62" t="s">
        <v>539</v>
      </c>
      <c r="I423" s="61"/>
      <c r="J423" s="61"/>
      <c r="K423" s="62" t="s">
        <v>525</v>
      </c>
    </row>
    <row r="424" spans="1:11" s="23" customFormat="1" x14ac:dyDescent="0.2">
      <c r="A424" s="58" t="s">
        <v>164</v>
      </c>
      <c r="B424" s="58" t="s">
        <v>158</v>
      </c>
      <c r="C424" s="52" t="s">
        <v>551</v>
      </c>
      <c r="D424" s="52" t="s">
        <v>551</v>
      </c>
      <c r="E424" s="52" t="s">
        <v>551</v>
      </c>
      <c r="F424" s="1"/>
      <c r="G424" s="11"/>
      <c r="H424" s="62" t="s">
        <v>539</v>
      </c>
      <c r="I424" s="61"/>
      <c r="J424" s="61"/>
      <c r="K424" s="62" t="s">
        <v>525</v>
      </c>
    </row>
    <row r="425" spans="1:11" s="23" customFormat="1" x14ac:dyDescent="0.2">
      <c r="A425" s="58" t="s">
        <v>165</v>
      </c>
      <c r="B425" s="58" t="s">
        <v>158</v>
      </c>
      <c r="C425" s="52" t="s">
        <v>551</v>
      </c>
      <c r="D425" s="52" t="s">
        <v>551</v>
      </c>
      <c r="E425" s="52" t="s">
        <v>551</v>
      </c>
      <c r="F425" s="1"/>
      <c r="G425" s="11"/>
      <c r="H425" s="62" t="s">
        <v>539</v>
      </c>
      <c r="I425" s="61"/>
      <c r="J425" s="61"/>
      <c r="K425" s="62" t="s">
        <v>525</v>
      </c>
    </row>
    <row r="426" spans="1:11" s="23" customFormat="1" x14ac:dyDescent="0.2">
      <c r="A426" s="58" t="s">
        <v>158</v>
      </c>
      <c r="B426" s="58" t="s">
        <v>158</v>
      </c>
      <c r="C426" s="52" t="s">
        <v>551</v>
      </c>
      <c r="D426" s="52">
        <v>1588953</v>
      </c>
      <c r="E426" s="52">
        <v>1856045</v>
      </c>
      <c r="F426" s="1"/>
      <c r="G426" s="11"/>
      <c r="H426" s="62" t="s">
        <v>539</v>
      </c>
      <c r="I426" s="61"/>
      <c r="J426" s="61"/>
      <c r="K426" s="62" t="s">
        <v>525</v>
      </c>
    </row>
    <row r="427" spans="1:11" s="23" customFormat="1" x14ac:dyDescent="0.2">
      <c r="A427" s="58" t="s">
        <v>166</v>
      </c>
      <c r="B427" s="58" t="s">
        <v>158</v>
      </c>
      <c r="C427" s="52" t="s">
        <v>551</v>
      </c>
      <c r="D427" s="52" t="s">
        <v>551</v>
      </c>
      <c r="E427" s="52" t="s">
        <v>551</v>
      </c>
      <c r="F427" s="1"/>
      <c r="G427" s="11"/>
      <c r="H427" s="62" t="s">
        <v>541</v>
      </c>
      <c r="I427" s="61"/>
      <c r="J427" s="61"/>
      <c r="K427" s="62" t="s">
        <v>527</v>
      </c>
    </row>
    <row r="428" spans="1:11" s="23" customFormat="1" x14ac:dyDescent="0.2">
      <c r="A428" s="58" t="s">
        <v>167</v>
      </c>
      <c r="B428" s="58" t="s">
        <v>158</v>
      </c>
      <c r="C428" s="52">
        <v>93358</v>
      </c>
      <c r="D428" s="52">
        <v>100137</v>
      </c>
      <c r="E428" s="52">
        <v>63152</v>
      </c>
      <c r="F428" s="1"/>
      <c r="G428" s="11"/>
      <c r="H428" s="62" t="s">
        <v>539</v>
      </c>
      <c r="I428" s="61"/>
      <c r="J428" s="61"/>
      <c r="K428" s="62" t="s">
        <v>525</v>
      </c>
    </row>
    <row r="429" spans="1:11" s="23" customFormat="1" x14ac:dyDescent="0.2">
      <c r="A429" s="58" t="s">
        <v>448</v>
      </c>
      <c r="B429" s="58" t="s">
        <v>168</v>
      </c>
      <c r="C429" s="52" t="s">
        <v>551</v>
      </c>
      <c r="D429" s="52" t="s">
        <v>551</v>
      </c>
      <c r="E429" s="52" t="s">
        <v>551</v>
      </c>
      <c r="F429" s="1"/>
      <c r="G429" s="11"/>
      <c r="H429" s="62" t="s">
        <v>541</v>
      </c>
      <c r="I429" s="61"/>
      <c r="J429" s="61"/>
      <c r="K429" s="62" t="s">
        <v>527</v>
      </c>
    </row>
    <row r="430" spans="1:11" s="23" customFormat="1" x14ac:dyDescent="0.2">
      <c r="A430" s="58" t="s">
        <v>168</v>
      </c>
      <c r="B430" s="58" t="s">
        <v>168</v>
      </c>
      <c r="C430" s="52" t="s">
        <v>551</v>
      </c>
      <c r="D430" s="52" t="s">
        <v>551</v>
      </c>
      <c r="E430" s="52" t="s">
        <v>551</v>
      </c>
      <c r="F430" s="1"/>
      <c r="G430" s="11"/>
      <c r="H430" s="62" t="s">
        <v>539</v>
      </c>
      <c r="I430" s="61"/>
      <c r="J430" s="61"/>
      <c r="K430" s="62" t="s">
        <v>525</v>
      </c>
    </row>
    <row r="431" spans="1:11" s="23" customFormat="1" x14ac:dyDescent="0.2">
      <c r="A431" s="58" t="s">
        <v>169</v>
      </c>
      <c r="B431" s="58" t="s">
        <v>168</v>
      </c>
      <c r="C431" s="52" t="s">
        <v>551</v>
      </c>
      <c r="D431" s="52" t="s">
        <v>551</v>
      </c>
      <c r="E431" s="52" t="s">
        <v>551</v>
      </c>
      <c r="F431" s="1"/>
      <c r="G431" s="11"/>
      <c r="H431" s="62" t="s">
        <v>541</v>
      </c>
      <c r="I431" s="61"/>
      <c r="J431" s="61"/>
      <c r="K431" s="62" t="s">
        <v>527</v>
      </c>
    </row>
    <row r="432" spans="1:11" s="23" customFormat="1" x14ac:dyDescent="0.2">
      <c r="A432" s="58" t="s">
        <v>170</v>
      </c>
      <c r="B432" s="58" t="s">
        <v>168</v>
      </c>
      <c r="C432" s="52" t="s">
        <v>551</v>
      </c>
      <c r="D432" s="52" t="s">
        <v>551</v>
      </c>
      <c r="E432" s="52" t="s">
        <v>551</v>
      </c>
      <c r="F432" s="1"/>
      <c r="G432" s="11"/>
      <c r="H432" s="62" t="s">
        <v>539</v>
      </c>
      <c r="I432" s="61"/>
      <c r="J432" s="61"/>
      <c r="K432" s="62" t="s">
        <v>525</v>
      </c>
    </row>
    <row r="433" spans="1:11" s="23" customFormat="1" x14ac:dyDescent="0.2">
      <c r="A433" s="58" t="s">
        <v>449</v>
      </c>
      <c r="B433" s="58" t="s">
        <v>450</v>
      </c>
      <c r="C433" s="52" t="s">
        <v>551</v>
      </c>
      <c r="D433" s="52" t="s">
        <v>551</v>
      </c>
      <c r="E433" s="52" t="s">
        <v>551</v>
      </c>
      <c r="F433" s="1"/>
      <c r="G433" s="11"/>
      <c r="H433" s="62" t="s">
        <v>541</v>
      </c>
      <c r="I433" s="61"/>
      <c r="J433" s="61"/>
      <c r="K433" s="62" t="s">
        <v>527</v>
      </c>
    </row>
    <row r="434" spans="1:11" s="23" customFormat="1" x14ac:dyDescent="0.2">
      <c r="A434" s="58" t="s">
        <v>451</v>
      </c>
      <c r="B434" s="58" t="s">
        <v>450</v>
      </c>
      <c r="C434" s="52" t="s">
        <v>551</v>
      </c>
      <c r="D434" s="52" t="s">
        <v>551</v>
      </c>
      <c r="E434" s="52" t="s">
        <v>551</v>
      </c>
      <c r="F434" s="1"/>
      <c r="G434" s="11"/>
      <c r="H434" s="62" t="s">
        <v>539</v>
      </c>
      <c r="I434" s="61"/>
      <c r="J434" s="61"/>
      <c r="K434" s="62" t="s">
        <v>525</v>
      </c>
    </row>
    <row r="435" spans="1:11" s="23" customFormat="1" x14ac:dyDescent="0.2">
      <c r="A435" s="58" t="s">
        <v>452</v>
      </c>
      <c r="B435" s="58" t="s">
        <v>450</v>
      </c>
      <c r="C435" s="52" t="s">
        <v>551</v>
      </c>
      <c r="D435" s="52" t="s">
        <v>551</v>
      </c>
      <c r="E435" s="52" t="s">
        <v>551</v>
      </c>
      <c r="F435" s="1"/>
      <c r="G435" s="11"/>
      <c r="H435" s="62" t="s">
        <v>541</v>
      </c>
      <c r="I435" s="61"/>
      <c r="J435" s="61"/>
      <c r="K435" s="62" t="s">
        <v>527</v>
      </c>
    </row>
    <row r="436" spans="1:11" s="23" customFormat="1" x14ac:dyDescent="0.2">
      <c r="A436" s="58" t="s">
        <v>453</v>
      </c>
      <c r="B436" s="58" t="s">
        <v>454</v>
      </c>
      <c r="C436" s="52" t="s">
        <v>551</v>
      </c>
      <c r="D436" s="52" t="s">
        <v>551</v>
      </c>
      <c r="E436" s="52" t="s">
        <v>551</v>
      </c>
      <c r="F436" s="1"/>
      <c r="G436" s="11"/>
      <c r="H436" s="62" t="s">
        <v>508</v>
      </c>
      <c r="I436" s="61"/>
      <c r="J436" s="61"/>
      <c r="K436" s="62" t="s">
        <v>526</v>
      </c>
    </row>
    <row r="437" spans="1:11" s="23" customFormat="1" x14ac:dyDescent="0.2">
      <c r="A437" s="58" t="s">
        <v>455</v>
      </c>
      <c r="B437" s="58" t="s">
        <v>456</v>
      </c>
      <c r="C437" s="52" t="s">
        <v>551</v>
      </c>
      <c r="D437" s="52" t="s">
        <v>551</v>
      </c>
      <c r="E437" s="52" t="s">
        <v>551</v>
      </c>
      <c r="F437" s="1"/>
      <c r="G437" s="11"/>
      <c r="H437" s="62" t="s">
        <v>508</v>
      </c>
      <c r="I437" s="61"/>
      <c r="J437" s="61"/>
      <c r="K437" s="62" t="s">
        <v>526</v>
      </c>
    </row>
    <row r="438" spans="1:11" s="23" customFormat="1" x14ac:dyDescent="0.2">
      <c r="A438" s="58" t="s">
        <v>457</v>
      </c>
      <c r="B438" s="58" t="s">
        <v>456</v>
      </c>
      <c r="C438" s="52" t="s">
        <v>551</v>
      </c>
      <c r="D438" s="52" t="s">
        <v>551</v>
      </c>
      <c r="E438" s="52" t="s">
        <v>551</v>
      </c>
      <c r="F438" s="1"/>
      <c r="G438" s="11"/>
      <c r="H438" s="62" t="s">
        <v>542</v>
      </c>
      <c r="I438" s="61"/>
      <c r="J438" s="61"/>
      <c r="K438" s="62" t="s">
        <v>530</v>
      </c>
    </row>
    <row r="439" spans="1:11" s="23" customFormat="1" x14ac:dyDescent="0.2">
      <c r="A439" s="58" t="s">
        <v>458</v>
      </c>
      <c r="B439" s="58" t="s">
        <v>456</v>
      </c>
      <c r="C439" s="52">
        <v>172997</v>
      </c>
      <c r="D439" s="52">
        <v>269415</v>
      </c>
      <c r="E439" s="52">
        <v>258402</v>
      </c>
      <c r="F439" s="1"/>
      <c r="G439" s="11"/>
      <c r="H439" s="62" t="s">
        <v>508</v>
      </c>
      <c r="I439" s="61"/>
      <c r="J439" s="61"/>
      <c r="K439" s="62" t="s">
        <v>526</v>
      </c>
    </row>
    <row r="440" spans="1:11" s="23" customFormat="1" x14ac:dyDescent="0.2">
      <c r="A440" s="58" t="s">
        <v>459</v>
      </c>
      <c r="B440" s="58" t="s">
        <v>456</v>
      </c>
      <c r="C440" s="52" t="s">
        <v>551</v>
      </c>
      <c r="D440" s="52" t="s">
        <v>551</v>
      </c>
      <c r="E440" s="52" t="s">
        <v>551</v>
      </c>
      <c r="F440" s="1"/>
      <c r="G440" s="11"/>
      <c r="H440" s="62" t="s">
        <v>508</v>
      </c>
      <c r="I440" s="61"/>
      <c r="J440" s="61"/>
      <c r="K440" s="62" t="s">
        <v>526</v>
      </c>
    </row>
    <row r="441" spans="1:11" s="23" customFormat="1" x14ac:dyDescent="0.2">
      <c r="A441" s="58" t="s">
        <v>460</v>
      </c>
      <c r="B441" s="58" t="s">
        <v>456</v>
      </c>
      <c r="C441" s="52" t="s">
        <v>551</v>
      </c>
      <c r="D441" s="52" t="s">
        <v>551</v>
      </c>
      <c r="E441" s="52" t="s">
        <v>551</v>
      </c>
      <c r="F441" s="1"/>
      <c r="G441" s="11"/>
      <c r="H441" s="62" t="s">
        <v>508</v>
      </c>
      <c r="I441" s="61"/>
      <c r="J441" s="61"/>
      <c r="K441" s="62" t="s">
        <v>526</v>
      </c>
    </row>
    <row r="442" spans="1:11" s="23" customFormat="1" x14ac:dyDescent="0.2">
      <c r="A442" s="58" t="s">
        <v>519</v>
      </c>
      <c r="B442" s="58" t="s">
        <v>456</v>
      </c>
      <c r="C442" s="52" t="s">
        <v>551</v>
      </c>
      <c r="D442" s="52" t="s">
        <v>551</v>
      </c>
      <c r="E442" s="52" t="s">
        <v>551</v>
      </c>
      <c r="F442" s="1"/>
      <c r="G442" s="11"/>
      <c r="H442" s="62" t="s">
        <v>540</v>
      </c>
      <c r="I442" s="61"/>
      <c r="J442" s="61"/>
      <c r="K442" s="62" t="s">
        <v>526</v>
      </c>
    </row>
    <row r="443" spans="1:11" s="23" customFormat="1" x14ac:dyDescent="0.2">
      <c r="A443" s="58" t="s">
        <v>461</v>
      </c>
      <c r="B443" s="58" t="s">
        <v>456</v>
      </c>
      <c r="C443" s="52" t="s">
        <v>551</v>
      </c>
      <c r="D443" s="52" t="s">
        <v>551</v>
      </c>
      <c r="E443" s="52" t="s">
        <v>551</v>
      </c>
      <c r="F443" s="1"/>
      <c r="G443" s="11"/>
      <c r="H443" s="62" t="s">
        <v>508</v>
      </c>
      <c r="I443" s="61"/>
      <c r="J443" s="61"/>
      <c r="K443" s="62" t="s">
        <v>526</v>
      </c>
    </row>
    <row r="444" spans="1:11" s="23" customFormat="1" x14ac:dyDescent="0.2">
      <c r="A444" s="58" t="s">
        <v>462</v>
      </c>
      <c r="B444" s="58" t="s">
        <v>456</v>
      </c>
      <c r="C444" s="52" t="s">
        <v>551</v>
      </c>
      <c r="D444" s="52" t="s">
        <v>551</v>
      </c>
      <c r="E444" s="52" t="s">
        <v>551</v>
      </c>
      <c r="F444" s="1"/>
      <c r="G444" s="11"/>
      <c r="H444" s="62" t="s">
        <v>542</v>
      </c>
      <c r="I444" s="61"/>
      <c r="J444" s="61"/>
      <c r="K444" s="62" t="s">
        <v>530</v>
      </c>
    </row>
    <row r="445" spans="1:11" s="23" customFormat="1" x14ac:dyDescent="0.2">
      <c r="A445" s="58" t="s">
        <v>463</v>
      </c>
      <c r="B445" s="58" t="s">
        <v>456</v>
      </c>
      <c r="C445" s="52" t="s">
        <v>551</v>
      </c>
      <c r="D445" s="52" t="s">
        <v>551</v>
      </c>
      <c r="E445" s="52" t="s">
        <v>551</v>
      </c>
      <c r="F445" s="1"/>
      <c r="G445" s="11"/>
      <c r="H445" s="62" t="s">
        <v>508</v>
      </c>
      <c r="I445" s="61"/>
      <c r="J445" s="61"/>
      <c r="K445" s="62" t="s">
        <v>526</v>
      </c>
    </row>
    <row r="446" spans="1:11" s="23" customFormat="1" x14ac:dyDescent="0.2">
      <c r="A446" s="58" t="s">
        <v>171</v>
      </c>
      <c r="B446" s="58" t="s">
        <v>172</v>
      </c>
      <c r="C446" s="52" t="s">
        <v>551</v>
      </c>
      <c r="D446" s="52" t="s">
        <v>551</v>
      </c>
      <c r="E446" s="52" t="s">
        <v>551</v>
      </c>
      <c r="F446" s="1"/>
      <c r="G446" s="11"/>
      <c r="H446" s="62" t="s">
        <v>539</v>
      </c>
      <c r="I446" s="61"/>
      <c r="J446" s="61"/>
      <c r="K446" s="62" t="s">
        <v>525</v>
      </c>
    </row>
    <row r="447" spans="1:11" s="23" customFormat="1" x14ac:dyDescent="0.2">
      <c r="A447" s="58" t="s">
        <v>464</v>
      </c>
      <c r="B447" s="58" t="s">
        <v>172</v>
      </c>
      <c r="C447" s="52" t="s">
        <v>551</v>
      </c>
      <c r="D447" s="52" t="s">
        <v>551</v>
      </c>
      <c r="E447" s="52" t="s">
        <v>551</v>
      </c>
      <c r="F447" s="1"/>
      <c r="G447" s="11"/>
      <c r="H447" s="62" t="s">
        <v>508</v>
      </c>
      <c r="I447" s="61"/>
      <c r="J447" s="61"/>
      <c r="K447" s="62" t="s">
        <v>526</v>
      </c>
    </row>
    <row r="448" spans="1:11" s="23" customFormat="1" x14ac:dyDescent="0.2">
      <c r="A448" s="58" t="s">
        <v>173</v>
      </c>
      <c r="B448" s="58" t="s">
        <v>172</v>
      </c>
      <c r="C448" s="52">
        <v>5879</v>
      </c>
      <c r="D448" s="52" t="s">
        <v>551</v>
      </c>
      <c r="E448" s="52" t="s">
        <v>551</v>
      </c>
      <c r="F448" s="1"/>
      <c r="G448" s="11"/>
      <c r="H448" s="62" t="s">
        <v>508</v>
      </c>
      <c r="I448" s="61"/>
      <c r="J448" s="61"/>
      <c r="K448" s="62" t="s">
        <v>526</v>
      </c>
    </row>
    <row r="449" spans="1:11" s="23" customFormat="1" x14ac:dyDescent="0.2">
      <c r="A449" s="58" t="s">
        <v>465</v>
      </c>
      <c r="B449" s="58" t="s">
        <v>172</v>
      </c>
      <c r="C449" s="52" t="s">
        <v>551</v>
      </c>
      <c r="D449" s="52" t="s">
        <v>551</v>
      </c>
      <c r="E449" s="52" t="s">
        <v>551</v>
      </c>
      <c r="F449" s="1"/>
      <c r="G449" s="11"/>
      <c r="H449" s="62" t="s">
        <v>508</v>
      </c>
      <c r="I449" s="61"/>
      <c r="J449" s="61"/>
      <c r="K449" s="62" t="s">
        <v>526</v>
      </c>
    </row>
    <row r="450" spans="1:11" s="23" customFormat="1" x14ac:dyDescent="0.2">
      <c r="A450" s="58" t="s">
        <v>466</v>
      </c>
      <c r="B450" s="58" t="s">
        <v>172</v>
      </c>
      <c r="C450" s="52" t="s">
        <v>551</v>
      </c>
      <c r="D450" s="52" t="s">
        <v>551</v>
      </c>
      <c r="E450" s="52" t="s">
        <v>551</v>
      </c>
      <c r="F450" s="1"/>
      <c r="G450" s="11"/>
      <c r="H450" s="62" t="s">
        <v>508</v>
      </c>
      <c r="I450" s="61"/>
      <c r="J450" s="61"/>
      <c r="K450" s="62" t="s">
        <v>526</v>
      </c>
    </row>
    <row r="451" spans="1:11" s="23" customFormat="1" x14ac:dyDescent="0.2">
      <c r="A451" s="58" t="s">
        <v>467</v>
      </c>
      <c r="B451" s="58" t="s">
        <v>172</v>
      </c>
      <c r="C451" s="52">
        <v>10815180</v>
      </c>
      <c r="D451" s="52">
        <v>11786438</v>
      </c>
      <c r="E451" s="52">
        <v>12422836</v>
      </c>
      <c r="F451" s="1"/>
      <c r="G451" s="11"/>
      <c r="H451" s="62" t="s">
        <v>508</v>
      </c>
      <c r="I451" s="61"/>
      <c r="J451" s="61"/>
      <c r="K451" s="62" t="s">
        <v>526</v>
      </c>
    </row>
    <row r="452" spans="1:11" s="23" customFormat="1" x14ac:dyDescent="0.2">
      <c r="A452" s="58" t="s">
        <v>174</v>
      </c>
      <c r="B452" s="58" t="s">
        <v>172</v>
      </c>
      <c r="C452" s="52">
        <v>3255118</v>
      </c>
      <c r="D452" s="52">
        <v>3500265</v>
      </c>
      <c r="E452" s="52">
        <v>3330420</v>
      </c>
      <c r="F452" s="1"/>
      <c r="G452" s="11"/>
      <c r="H452" s="62" t="s">
        <v>542</v>
      </c>
      <c r="I452" s="61"/>
      <c r="J452" s="61"/>
      <c r="K452" s="62" t="s">
        <v>530</v>
      </c>
    </row>
    <row r="453" spans="1:11" s="23" customFormat="1" x14ac:dyDescent="0.2">
      <c r="A453" s="58" t="s">
        <v>175</v>
      </c>
      <c r="B453" s="58" t="s">
        <v>176</v>
      </c>
      <c r="C453" s="52" t="s">
        <v>551</v>
      </c>
      <c r="D453" s="52" t="s">
        <v>551</v>
      </c>
      <c r="E453" s="52" t="s">
        <v>551</v>
      </c>
      <c r="F453" s="1"/>
      <c r="G453" s="11"/>
      <c r="H453" s="62" t="s">
        <v>541</v>
      </c>
      <c r="I453" s="61"/>
      <c r="J453" s="61"/>
      <c r="K453" s="62" t="s">
        <v>527</v>
      </c>
    </row>
    <row r="454" spans="1:11" s="23" customFormat="1" x14ac:dyDescent="0.2">
      <c r="A454" s="58" t="s">
        <v>468</v>
      </c>
      <c r="B454" s="58" t="s">
        <v>176</v>
      </c>
      <c r="C454" s="52" t="s">
        <v>551</v>
      </c>
      <c r="D454" s="52" t="s">
        <v>551</v>
      </c>
      <c r="E454" s="52" t="s">
        <v>551</v>
      </c>
      <c r="F454" s="1"/>
      <c r="G454" s="11"/>
      <c r="H454" s="62" t="s">
        <v>543</v>
      </c>
      <c r="I454" s="61"/>
      <c r="J454" s="61"/>
      <c r="K454" s="62" t="s">
        <v>528</v>
      </c>
    </row>
    <row r="455" spans="1:11" s="23" customFormat="1" x14ac:dyDescent="0.2">
      <c r="A455" s="58" t="s">
        <v>469</v>
      </c>
      <c r="B455" s="58" t="s">
        <v>176</v>
      </c>
      <c r="C455" s="52" t="s">
        <v>551</v>
      </c>
      <c r="D455" s="52" t="s">
        <v>551</v>
      </c>
      <c r="E455" s="52" t="s">
        <v>551</v>
      </c>
      <c r="F455" s="1"/>
      <c r="G455" s="11"/>
      <c r="H455" s="62" t="s">
        <v>508</v>
      </c>
      <c r="I455" s="61"/>
      <c r="J455" s="61"/>
      <c r="K455" s="62" t="s">
        <v>526</v>
      </c>
    </row>
    <row r="456" spans="1:11" s="23" customFormat="1" x14ac:dyDescent="0.2">
      <c r="A456" s="58" t="s">
        <v>470</v>
      </c>
      <c r="B456" s="58" t="s">
        <v>176</v>
      </c>
      <c r="C456" s="52">
        <v>486596</v>
      </c>
      <c r="D456" s="52">
        <v>392545</v>
      </c>
      <c r="E456" s="52">
        <v>541524</v>
      </c>
      <c r="F456" s="1"/>
      <c r="G456" s="11"/>
      <c r="H456" s="62" t="s">
        <v>508</v>
      </c>
      <c r="I456" s="61"/>
      <c r="J456" s="61"/>
      <c r="K456" s="62" t="s">
        <v>526</v>
      </c>
    </row>
    <row r="457" spans="1:11" s="23" customFormat="1" x14ac:dyDescent="0.2">
      <c r="A457" s="58" t="s">
        <v>471</v>
      </c>
      <c r="B457" s="58" t="s">
        <v>176</v>
      </c>
      <c r="C457" s="52" t="s">
        <v>551</v>
      </c>
      <c r="D457" s="52" t="s">
        <v>551</v>
      </c>
      <c r="E457" s="52" t="s">
        <v>551</v>
      </c>
      <c r="F457" s="1"/>
      <c r="G457" s="11"/>
      <c r="H457" s="62" t="s">
        <v>508</v>
      </c>
      <c r="I457" s="61"/>
      <c r="J457" s="61"/>
      <c r="K457" s="62" t="s">
        <v>526</v>
      </c>
    </row>
    <row r="458" spans="1:11" s="23" customFormat="1" x14ac:dyDescent="0.2">
      <c r="A458" s="58" t="s">
        <v>177</v>
      </c>
      <c r="B458" s="58" t="s">
        <v>176</v>
      </c>
      <c r="C458" s="52">
        <v>33991</v>
      </c>
      <c r="D458" s="52">
        <v>45058</v>
      </c>
      <c r="E458" s="52">
        <v>41075</v>
      </c>
      <c r="F458" s="1"/>
      <c r="G458" s="11"/>
      <c r="H458" s="62" t="s">
        <v>508</v>
      </c>
      <c r="I458" s="61"/>
      <c r="J458" s="61"/>
      <c r="K458" s="62" t="s">
        <v>526</v>
      </c>
    </row>
    <row r="459" spans="1:11" s="23" customFormat="1" x14ac:dyDescent="0.2">
      <c r="A459" s="58" t="s">
        <v>472</v>
      </c>
      <c r="B459" s="58" t="s">
        <v>176</v>
      </c>
      <c r="C459" s="52" t="s">
        <v>551</v>
      </c>
      <c r="D459" s="52" t="s">
        <v>551</v>
      </c>
      <c r="E459" s="52" t="s">
        <v>551</v>
      </c>
      <c r="F459" s="1"/>
      <c r="G459" s="11"/>
      <c r="H459" s="62" t="s">
        <v>508</v>
      </c>
      <c r="I459" s="61"/>
      <c r="J459" s="61"/>
      <c r="K459" s="62" t="s">
        <v>526</v>
      </c>
    </row>
    <row r="460" spans="1:11" s="23" customFormat="1" x14ac:dyDescent="0.2">
      <c r="A460" s="58" t="s">
        <v>176</v>
      </c>
      <c r="B460" s="58" t="s">
        <v>176</v>
      </c>
      <c r="C460" s="52" t="s">
        <v>551</v>
      </c>
      <c r="D460" s="52">
        <v>490673</v>
      </c>
      <c r="E460" s="52">
        <v>476445</v>
      </c>
      <c r="F460" s="1"/>
      <c r="G460" s="11"/>
      <c r="H460" s="62" t="s">
        <v>542</v>
      </c>
      <c r="I460" s="61"/>
      <c r="J460" s="61"/>
      <c r="K460" s="62" t="s">
        <v>530</v>
      </c>
    </row>
    <row r="461" spans="1:11" s="23" customFormat="1" x14ac:dyDescent="0.2">
      <c r="A461" s="58" t="s">
        <v>473</v>
      </c>
      <c r="B461" s="58" t="s">
        <v>176</v>
      </c>
      <c r="C461" s="52" t="s">
        <v>551</v>
      </c>
      <c r="D461" s="52" t="s">
        <v>551</v>
      </c>
      <c r="E461" s="52" t="s">
        <v>551</v>
      </c>
      <c r="F461" s="1"/>
      <c r="G461" s="11"/>
      <c r="H461" s="62" t="s">
        <v>541</v>
      </c>
      <c r="I461" s="61"/>
      <c r="J461" s="61"/>
      <c r="K461" s="62" t="s">
        <v>527</v>
      </c>
    </row>
    <row r="462" spans="1:11" s="23" customFormat="1" x14ac:dyDescent="0.2">
      <c r="A462" s="58" t="s">
        <v>178</v>
      </c>
      <c r="B462" s="58" t="s">
        <v>179</v>
      </c>
      <c r="C462" s="52" t="s">
        <v>551</v>
      </c>
      <c r="D462" s="52" t="s">
        <v>551</v>
      </c>
      <c r="E462" s="52" t="s">
        <v>551</v>
      </c>
      <c r="F462" s="1"/>
      <c r="G462" s="11"/>
      <c r="H462" s="62" t="s">
        <v>508</v>
      </c>
      <c r="I462" s="61"/>
      <c r="J462" s="61"/>
      <c r="K462" s="62" t="s">
        <v>526</v>
      </c>
    </row>
    <row r="463" spans="1:11" s="23" customFormat="1" x14ac:dyDescent="0.2">
      <c r="A463" s="58" t="s">
        <v>474</v>
      </c>
      <c r="B463" s="58" t="s">
        <v>179</v>
      </c>
      <c r="C463" s="52" t="s">
        <v>551</v>
      </c>
      <c r="D463" s="52" t="s">
        <v>551</v>
      </c>
      <c r="E463" s="52" t="s">
        <v>551</v>
      </c>
      <c r="F463" s="1"/>
      <c r="G463" s="11"/>
      <c r="H463" s="62" t="s">
        <v>541</v>
      </c>
      <c r="I463" s="61"/>
      <c r="J463" s="61"/>
      <c r="K463" s="62" t="s">
        <v>527</v>
      </c>
    </row>
    <row r="464" spans="1:11" s="23" customFormat="1" x14ac:dyDescent="0.2">
      <c r="A464" s="58" t="s">
        <v>180</v>
      </c>
      <c r="B464" s="58" t="s">
        <v>179</v>
      </c>
      <c r="C464" s="52">
        <v>25978</v>
      </c>
      <c r="D464" s="52">
        <v>40048</v>
      </c>
      <c r="E464" s="52">
        <v>2568</v>
      </c>
      <c r="F464" s="1"/>
      <c r="G464" s="11"/>
      <c r="H464" s="62" t="s">
        <v>508</v>
      </c>
      <c r="I464" s="61"/>
      <c r="J464" s="61"/>
      <c r="K464" s="62" t="s">
        <v>526</v>
      </c>
    </row>
    <row r="465" spans="1:11" s="23" customFormat="1" x14ac:dyDescent="0.2">
      <c r="A465" s="58" t="s">
        <v>475</v>
      </c>
      <c r="B465" s="58" t="s">
        <v>179</v>
      </c>
      <c r="C465" s="52" t="s">
        <v>551</v>
      </c>
      <c r="D465" s="52" t="s">
        <v>551</v>
      </c>
      <c r="E465" s="52" t="s">
        <v>551</v>
      </c>
      <c r="F465" s="1"/>
      <c r="G465" s="11"/>
      <c r="H465" s="62" t="s">
        <v>508</v>
      </c>
      <c r="I465" s="61"/>
      <c r="J465" s="61"/>
      <c r="K465" s="62" t="s">
        <v>526</v>
      </c>
    </row>
    <row r="466" spans="1:11" s="23" customFormat="1" x14ac:dyDescent="0.2">
      <c r="A466" s="58" t="s">
        <v>476</v>
      </c>
      <c r="B466" s="58" t="s">
        <v>179</v>
      </c>
      <c r="C466" s="52" t="s">
        <v>551</v>
      </c>
      <c r="D466" s="52" t="s">
        <v>551</v>
      </c>
      <c r="E466" s="52" t="s">
        <v>551</v>
      </c>
      <c r="F466" s="1"/>
      <c r="G466" s="11"/>
      <c r="H466" s="62" t="s">
        <v>508</v>
      </c>
      <c r="I466" s="61"/>
      <c r="J466" s="61"/>
      <c r="K466" s="62" t="s">
        <v>526</v>
      </c>
    </row>
    <row r="467" spans="1:11" s="23" customFormat="1" x14ac:dyDescent="0.2">
      <c r="A467" s="58" t="s">
        <v>477</v>
      </c>
      <c r="B467" s="58" t="s">
        <v>179</v>
      </c>
      <c r="C467" s="52" t="s">
        <v>551</v>
      </c>
      <c r="D467" s="52" t="s">
        <v>551</v>
      </c>
      <c r="E467" s="52" t="s">
        <v>551</v>
      </c>
      <c r="F467" s="1"/>
      <c r="G467" s="11"/>
      <c r="H467" s="62" t="s">
        <v>508</v>
      </c>
      <c r="I467" s="61"/>
      <c r="J467" s="61"/>
      <c r="K467" s="62" t="s">
        <v>526</v>
      </c>
    </row>
    <row r="468" spans="1:11" s="23" customFormat="1" x14ac:dyDescent="0.2">
      <c r="A468" s="58" t="s">
        <v>478</v>
      </c>
      <c r="B468" s="58" t="s">
        <v>179</v>
      </c>
      <c r="C468" s="52" t="s">
        <v>551</v>
      </c>
      <c r="D468" s="52" t="s">
        <v>551</v>
      </c>
      <c r="E468" s="52" t="s">
        <v>551</v>
      </c>
      <c r="F468" s="1"/>
      <c r="G468" s="11"/>
      <c r="H468" s="62" t="s">
        <v>541</v>
      </c>
      <c r="I468" s="61"/>
      <c r="J468" s="61"/>
      <c r="K468" s="62" t="s">
        <v>527</v>
      </c>
    </row>
    <row r="469" spans="1:11" s="23" customFormat="1" x14ac:dyDescent="0.2">
      <c r="A469" s="58" t="s">
        <v>181</v>
      </c>
      <c r="B469" s="58" t="s">
        <v>179</v>
      </c>
      <c r="C469" s="52" t="s">
        <v>551</v>
      </c>
      <c r="D469" s="52" t="s">
        <v>551</v>
      </c>
      <c r="E469" s="52" t="s">
        <v>551</v>
      </c>
      <c r="F469" s="1"/>
      <c r="G469" s="11"/>
      <c r="H469" s="62" t="s">
        <v>508</v>
      </c>
      <c r="I469" s="61"/>
      <c r="J469" s="61"/>
      <c r="K469" s="62" t="s">
        <v>526</v>
      </c>
    </row>
    <row r="470" spans="1:11" s="23" customFormat="1" x14ac:dyDescent="0.2">
      <c r="A470" s="58" t="s">
        <v>182</v>
      </c>
      <c r="B470" s="58" t="s">
        <v>179</v>
      </c>
      <c r="C470" s="52" t="s">
        <v>551</v>
      </c>
      <c r="D470" s="52" t="s">
        <v>551</v>
      </c>
      <c r="E470" s="52" t="s">
        <v>551</v>
      </c>
      <c r="F470" s="1"/>
      <c r="G470" s="11"/>
      <c r="H470" s="62" t="s">
        <v>541</v>
      </c>
      <c r="I470" s="61"/>
      <c r="J470" s="61"/>
      <c r="K470" s="62" t="s">
        <v>527</v>
      </c>
    </row>
    <row r="471" spans="1:11" s="23" customFormat="1" x14ac:dyDescent="0.2">
      <c r="A471" s="58" t="s">
        <v>479</v>
      </c>
      <c r="B471" s="58" t="s">
        <v>480</v>
      </c>
      <c r="C471" s="52" t="s">
        <v>551</v>
      </c>
      <c r="D471" s="52" t="s">
        <v>551</v>
      </c>
      <c r="E471" s="52" t="s">
        <v>551</v>
      </c>
      <c r="F471" s="1"/>
      <c r="G471" s="11"/>
      <c r="H471" s="62" t="s">
        <v>508</v>
      </c>
      <c r="I471" s="61"/>
      <c r="J471" s="61"/>
      <c r="K471" s="62" t="s">
        <v>526</v>
      </c>
    </row>
    <row r="472" spans="1:11" s="23" customFormat="1" x14ac:dyDescent="0.2">
      <c r="A472" s="58" t="s">
        <v>481</v>
      </c>
      <c r="B472" s="58" t="s">
        <v>480</v>
      </c>
      <c r="C472" s="52" t="s">
        <v>551</v>
      </c>
      <c r="D472" s="52" t="s">
        <v>551</v>
      </c>
      <c r="E472" s="52" t="s">
        <v>551</v>
      </c>
      <c r="F472" s="1"/>
      <c r="G472" s="11"/>
      <c r="H472" s="62" t="s">
        <v>508</v>
      </c>
      <c r="I472" s="61"/>
      <c r="J472" s="61"/>
      <c r="K472" s="62" t="s">
        <v>526</v>
      </c>
    </row>
    <row r="473" spans="1:11" s="23" customFormat="1" x14ac:dyDescent="0.2">
      <c r="A473" s="58" t="s">
        <v>482</v>
      </c>
      <c r="B473" s="58" t="s">
        <v>483</v>
      </c>
      <c r="C473" s="52" t="s">
        <v>551</v>
      </c>
      <c r="D473" s="52" t="s">
        <v>551</v>
      </c>
      <c r="E473" s="52" t="s">
        <v>551</v>
      </c>
      <c r="F473" s="1"/>
      <c r="G473" s="11"/>
      <c r="H473" s="62" t="s">
        <v>508</v>
      </c>
      <c r="I473" s="61"/>
      <c r="J473" s="61"/>
      <c r="K473" s="62" t="s">
        <v>526</v>
      </c>
    </row>
    <row r="474" spans="1:11" s="23" customFormat="1" x14ac:dyDescent="0.2">
      <c r="A474" s="58" t="s">
        <v>484</v>
      </c>
      <c r="B474" s="58" t="s">
        <v>483</v>
      </c>
      <c r="C474" s="52" t="s">
        <v>551</v>
      </c>
      <c r="D474" s="52" t="s">
        <v>551</v>
      </c>
      <c r="E474" s="52" t="s">
        <v>551</v>
      </c>
      <c r="F474" s="1"/>
      <c r="G474" s="11"/>
      <c r="H474" s="62" t="s">
        <v>508</v>
      </c>
      <c r="I474" s="61"/>
      <c r="J474" s="61"/>
      <c r="K474" s="62" t="s">
        <v>526</v>
      </c>
    </row>
    <row r="475" spans="1:11" s="23" customFormat="1" x14ac:dyDescent="0.2">
      <c r="A475" s="58" t="s">
        <v>483</v>
      </c>
      <c r="B475" s="58" t="s">
        <v>483</v>
      </c>
      <c r="C475" s="52" t="s">
        <v>551</v>
      </c>
      <c r="D475" s="52" t="s">
        <v>551</v>
      </c>
      <c r="E475" s="52" t="s">
        <v>551</v>
      </c>
      <c r="F475" s="1"/>
      <c r="G475" s="11"/>
      <c r="H475" s="62" t="s">
        <v>550</v>
      </c>
      <c r="I475" s="61"/>
      <c r="J475" s="61"/>
      <c r="K475" s="62" t="s">
        <v>535</v>
      </c>
    </row>
    <row r="476" spans="1:11" s="23" customFormat="1" x14ac:dyDescent="0.2">
      <c r="A476" s="58" t="s">
        <v>183</v>
      </c>
      <c r="B476" s="58" t="s">
        <v>184</v>
      </c>
      <c r="C476" s="52" t="s">
        <v>551</v>
      </c>
      <c r="D476" s="52" t="s">
        <v>551</v>
      </c>
      <c r="E476" s="52" t="s">
        <v>551</v>
      </c>
      <c r="F476" s="1"/>
      <c r="G476" s="11"/>
      <c r="H476" s="62" t="s">
        <v>508</v>
      </c>
      <c r="I476" s="61"/>
      <c r="J476" s="61"/>
      <c r="K476" s="62" t="s">
        <v>526</v>
      </c>
    </row>
    <row r="477" spans="1:11" s="23" customFormat="1" x14ac:dyDescent="0.2">
      <c r="A477" s="58" t="s">
        <v>185</v>
      </c>
      <c r="B477" s="58" t="s">
        <v>184</v>
      </c>
      <c r="C477" s="52" t="s">
        <v>551</v>
      </c>
      <c r="D477" s="52" t="s">
        <v>551</v>
      </c>
      <c r="E477" s="52" t="s">
        <v>551</v>
      </c>
      <c r="F477" s="1"/>
      <c r="G477" s="11"/>
      <c r="H477" s="62" t="s">
        <v>508</v>
      </c>
      <c r="I477" s="61"/>
      <c r="J477" s="61"/>
      <c r="K477" s="62" t="s">
        <v>526</v>
      </c>
    </row>
    <row r="478" spans="1:11" s="23" customFormat="1" x14ac:dyDescent="0.2">
      <c r="A478" s="58" t="s">
        <v>186</v>
      </c>
      <c r="B478" s="58" t="s">
        <v>184</v>
      </c>
      <c r="C478" s="52" t="s">
        <v>551</v>
      </c>
      <c r="D478" s="52" t="s">
        <v>551</v>
      </c>
      <c r="E478" s="52" t="s">
        <v>551</v>
      </c>
      <c r="F478" s="1"/>
      <c r="G478" s="11"/>
      <c r="H478" s="62" t="s">
        <v>539</v>
      </c>
      <c r="I478" s="61"/>
      <c r="J478" s="61"/>
      <c r="K478" s="62" t="s">
        <v>525</v>
      </c>
    </row>
    <row r="479" spans="1:11" s="23" customFormat="1" x14ac:dyDescent="0.2">
      <c r="A479" s="58" t="s">
        <v>187</v>
      </c>
      <c r="B479" s="58" t="s">
        <v>184</v>
      </c>
      <c r="C479" s="52" t="s">
        <v>551</v>
      </c>
      <c r="D479" s="52" t="s">
        <v>551</v>
      </c>
      <c r="E479" s="52" t="s">
        <v>551</v>
      </c>
      <c r="F479" s="1"/>
      <c r="G479" s="11"/>
      <c r="H479" s="62" t="s">
        <v>508</v>
      </c>
      <c r="I479" s="61"/>
      <c r="J479" s="61"/>
      <c r="K479" s="62" t="s">
        <v>526</v>
      </c>
    </row>
    <row r="480" spans="1:11" s="23" customFormat="1" x14ac:dyDescent="0.2">
      <c r="A480" s="58" t="s">
        <v>188</v>
      </c>
      <c r="B480" s="58" t="s">
        <v>184</v>
      </c>
      <c r="C480" s="52" t="s">
        <v>551</v>
      </c>
      <c r="D480" s="52" t="s">
        <v>551</v>
      </c>
      <c r="E480" s="52" t="s">
        <v>551</v>
      </c>
      <c r="F480" s="1"/>
      <c r="G480" s="11"/>
      <c r="H480" s="62" t="s">
        <v>539</v>
      </c>
      <c r="I480" s="61"/>
      <c r="J480" s="61"/>
      <c r="K480" s="62" t="s">
        <v>525</v>
      </c>
    </row>
    <row r="481" spans="1:11" s="23" customFormat="1" x14ac:dyDescent="0.2">
      <c r="A481" s="58" t="s">
        <v>184</v>
      </c>
      <c r="B481" s="58" t="s">
        <v>184</v>
      </c>
      <c r="C481" s="52" t="s">
        <v>551</v>
      </c>
      <c r="D481" s="52" t="s">
        <v>551</v>
      </c>
      <c r="E481" s="52" t="s">
        <v>551</v>
      </c>
      <c r="F481" s="1"/>
      <c r="G481" s="11"/>
      <c r="H481" s="62" t="s">
        <v>539</v>
      </c>
      <c r="I481" s="61"/>
      <c r="J481" s="61"/>
      <c r="K481" s="62" t="s">
        <v>525</v>
      </c>
    </row>
    <row r="482" spans="1:11" s="23" customFormat="1" x14ac:dyDescent="0.2">
      <c r="A482" s="58" t="s">
        <v>485</v>
      </c>
      <c r="B482" s="58" t="s">
        <v>184</v>
      </c>
      <c r="C482" s="52" t="s">
        <v>551</v>
      </c>
      <c r="D482" s="52" t="s">
        <v>551</v>
      </c>
      <c r="E482" s="52" t="s">
        <v>551</v>
      </c>
      <c r="F482" s="1"/>
      <c r="G482" s="11"/>
      <c r="H482" s="62" t="s">
        <v>508</v>
      </c>
      <c r="I482" s="61"/>
      <c r="J482" s="61"/>
      <c r="K482" s="62" t="s">
        <v>526</v>
      </c>
    </row>
    <row r="483" spans="1:11" s="23" customFormat="1" x14ac:dyDescent="0.2">
      <c r="A483" s="58" t="s">
        <v>189</v>
      </c>
      <c r="B483" s="58" t="s">
        <v>184</v>
      </c>
      <c r="C483" s="52" t="s">
        <v>551</v>
      </c>
      <c r="D483" s="52" t="s">
        <v>551</v>
      </c>
      <c r="E483" s="52" t="s">
        <v>551</v>
      </c>
      <c r="F483" s="1"/>
      <c r="G483" s="11"/>
      <c r="H483" s="62" t="s">
        <v>544</v>
      </c>
      <c r="I483" s="61"/>
      <c r="J483" s="61"/>
      <c r="K483" s="62" t="s">
        <v>529</v>
      </c>
    </row>
    <row r="484" spans="1:11" s="23" customFormat="1" x14ac:dyDescent="0.2">
      <c r="A484" s="58" t="s">
        <v>486</v>
      </c>
      <c r="B484" s="58" t="s">
        <v>487</v>
      </c>
      <c r="C484" s="52" t="s">
        <v>551</v>
      </c>
      <c r="D484" s="52" t="s">
        <v>551</v>
      </c>
      <c r="E484" s="52" t="s">
        <v>551</v>
      </c>
      <c r="F484" s="1"/>
      <c r="G484" s="11"/>
      <c r="H484" s="62" t="s">
        <v>542</v>
      </c>
      <c r="I484" s="61"/>
      <c r="J484" s="61"/>
      <c r="K484" s="62" t="s">
        <v>530</v>
      </c>
    </row>
    <row r="485" spans="1:11" s="23" customFormat="1" x14ac:dyDescent="0.2">
      <c r="A485" s="58" t="s">
        <v>488</v>
      </c>
      <c r="B485" s="58" t="s">
        <v>190</v>
      </c>
      <c r="C485" s="52" t="s">
        <v>551</v>
      </c>
      <c r="D485" s="52" t="s">
        <v>551</v>
      </c>
      <c r="E485" s="52" t="s">
        <v>551</v>
      </c>
      <c r="F485" s="1"/>
      <c r="G485" s="11"/>
      <c r="H485" s="62" t="s">
        <v>548</v>
      </c>
      <c r="I485" s="61"/>
      <c r="J485" s="61"/>
      <c r="K485" s="62" t="s">
        <v>527</v>
      </c>
    </row>
    <row r="486" spans="1:11" s="23" customFormat="1" x14ac:dyDescent="0.2">
      <c r="A486" s="58" t="s">
        <v>489</v>
      </c>
      <c r="B486" s="58" t="s">
        <v>190</v>
      </c>
      <c r="C486" s="52" t="s">
        <v>551</v>
      </c>
      <c r="D486" s="52" t="s">
        <v>551</v>
      </c>
      <c r="E486" s="52" t="s">
        <v>551</v>
      </c>
      <c r="F486" s="1"/>
      <c r="G486" s="11"/>
      <c r="H486" s="62" t="s">
        <v>508</v>
      </c>
      <c r="I486" s="61"/>
      <c r="J486" s="61"/>
      <c r="K486" s="62" t="s">
        <v>526</v>
      </c>
    </row>
    <row r="487" spans="1:11" s="23" customFormat="1" x14ac:dyDescent="0.2">
      <c r="A487" s="58" t="s">
        <v>490</v>
      </c>
      <c r="B487" s="58" t="s">
        <v>190</v>
      </c>
      <c r="C487" s="52" t="s">
        <v>551</v>
      </c>
      <c r="D487" s="52" t="s">
        <v>551</v>
      </c>
      <c r="E487" s="52" t="s">
        <v>551</v>
      </c>
      <c r="F487" s="1"/>
      <c r="G487" s="11"/>
      <c r="H487" s="62" t="s">
        <v>543</v>
      </c>
      <c r="I487" s="61"/>
      <c r="J487" s="61"/>
      <c r="K487" s="62" t="s">
        <v>528</v>
      </c>
    </row>
    <row r="488" spans="1:11" s="23" customFormat="1" x14ac:dyDescent="0.2">
      <c r="A488" s="58" t="s">
        <v>491</v>
      </c>
      <c r="B488" s="58" t="s">
        <v>190</v>
      </c>
      <c r="C488" s="52" t="s">
        <v>551</v>
      </c>
      <c r="D488" s="52" t="s">
        <v>551</v>
      </c>
      <c r="E488" s="52" t="s">
        <v>551</v>
      </c>
      <c r="F488" s="1"/>
      <c r="G488" s="11"/>
      <c r="H488" s="62" t="s">
        <v>543</v>
      </c>
      <c r="I488" s="61"/>
      <c r="J488" s="61"/>
      <c r="K488" s="62" t="s">
        <v>528</v>
      </c>
    </row>
    <row r="489" spans="1:11" s="23" customFormat="1" x14ac:dyDescent="0.2">
      <c r="A489" s="58" t="s">
        <v>492</v>
      </c>
      <c r="B489" s="58" t="s">
        <v>190</v>
      </c>
      <c r="C489" s="52" t="s">
        <v>551</v>
      </c>
      <c r="D489" s="52" t="s">
        <v>551</v>
      </c>
      <c r="E489" s="52" t="s">
        <v>551</v>
      </c>
      <c r="F489" s="1"/>
      <c r="G489" s="11"/>
      <c r="H489" s="62" t="s">
        <v>539</v>
      </c>
      <c r="I489" s="61"/>
      <c r="J489" s="61"/>
      <c r="K489" s="62" t="s">
        <v>525</v>
      </c>
    </row>
    <row r="490" spans="1:11" s="23" customFormat="1" x14ac:dyDescent="0.2">
      <c r="A490" s="58" t="s">
        <v>191</v>
      </c>
      <c r="B490" s="58" t="s">
        <v>190</v>
      </c>
      <c r="C490" s="52" t="s">
        <v>551</v>
      </c>
      <c r="D490" s="52" t="s">
        <v>551</v>
      </c>
      <c r="E490" s="52" t="s">
        <v>551</v>
      </c>
      <c r="F490" s="1"/>
      <c r="G490" s="11"/>
      <c r="H490" s="62" t="s">
        <v>541</v>
      </c>
      <c r="I490" s="61"/>
      <c r="J490" s="61"/>
      <c r="K490" s="62" t="s">
        <v>527</v>
      </c>
    </row>
    <row r="491" spans="1:11" s="23" customFormat="1" x14ac:dyDescent="0.2">
      <c r="A491" s="58" t="s">
        <v>192</v>
      </c>
      <c r="B491" s="58" t="s">
        <v>190</v>
      </c>
      <c r="C491" s="52" t="s">
        <v>551</v>
      </c>
      <c r="D491" s="52" t="s">
        <v>551</v>
      </c>
      <c r="E491" s="52" t="s">
        <v>551</v>
      </c>
      <c r="F491" s="1"/>
      <c r="G491" s="11"/>
      <c r="H491" s="62" t="s">
        <v>508</v>
      </c>
      <c r="I491" s="61"/>
      <c r="J491" s="61"/>
      <c r="K491" s="62" t="s">
        <v>526</v>
      </c>
    </row>
    <row r="492" spans="1:11" s="23" customFormat="1" x14ac:dyDescent="0.2">
      <c r="A492" s="58" t="s">
        <v>493</v>
      </c>
      <c r="B492" s="58" t="s">
        <v>190</v>
      </c>
      <c r="C492" s="52" t="s">
        <v>551</v>
      </c>
      <c r="D492" s="52" t="s">
        <v>551</v>
      </c>
      <c r="E492" s="52" t="s">
        <v>551</v>
      </c>
      <c r="F492" s="1"/>
      <c r="G492" s="11"/>
      <c r="H492" s="62" t="s">
        <v>508</v>
      </c>
      <c r="I492" s="61"/>
      <c r="J492" s="61"/>
      <c r="K492" s="62" t="s">
        <v>526</v>
      </c>
    </row>
    <row r="493" spans="1:11" s="23" customFormat="1" x14ac:dyDescent="0.2">
      <c r="A493" s="58" t="s">
        <v>494</v>
      </c>
      <c r="B493" s="58" t="s">
        <v>190</v>
      </c>
      <c r="C493" s="52" t="s">
        <v>551</v>
      </c>
      <c r="D493" s="52" t="s">
        <v>551</v>
      </c>
      <c r="E493" s="52" t="s">
        <v>551</v>
      </c>
      <c r="F493" s="1"/>
      <c r="G493" s="11"/>
      <c r="H493" s="62" t="s">
        <v>544</v>
      </c>
      <c r="I493" s="61"/>
      <c r="J493" s="61"/>
      <c r="K493" s="62" t="s">
        <v>529</v>
      </c>
    </row>
    <row r="494" spans="1:11" s="23" customFormat="1" x14ac:dyDescent="0.2">
      <c r="A494" s="58" t="s">
        <v>495</v>
      </c>
      <c r="B494" s="58" t="s">
        <v>190</v>
      </c>
      <c r="C494" s="52" t="s">
        <v>551</v>
      </c>
      <c r="D494" s="52" t="s">
        <v>551</v>
      </c>
      <c r="E494" s="52" t="s">
        <v>551</v>
      </c>
      <c r="F494" s="1"/>
      <c r="G494" s="11"/>
      <c r="H494" s="62" t="s">
        <v>548</v>
      </c>
      <c r="I494" s="61"/>
      <c r="J494" s="61"/>
      <c r="K494" s="62" t="s">
        <v>527</v>
      </c>
    </row>
    <row r="495" spans="1:11" s="23" customFormat="1" x14ac:dyDescent="0.2">
      <c r="A495" s="58" t="s">
        <v>496</v>
      </c>
      <c r="B495" s="58" t="s">
        <v>193</v>
      </c>
      <c r="C495" s="52" t="s">
        <v>551</v>
      </c>
      <c r="D495" s="52" t="s">
        <v>551</v>
      </c>
      <c r="E495" s="52" t="s">
        <v>551</v>
      </c>
      <c r="F495" s="1"/>
      <c r="G495" s="11"/>
      <c r="H495" s="62" t="s">
        <v>508</v>
      </c>
      <c r="I495" s="61"/>
      <c r="J495" s="61"/>
      <c r="K495" s="62" t="s">
        <v>526</v>
      </c>
    </row>
    <row r="496" spans="1:11" s="23" customFormat="1" x14ac:dyDescent="0.2">
      <c r="A496" s="58" t="s">
        <v>497</v>
      </c>
      <c r="B496" s="58" t="s">
        <v>193</v>
      </c>
      <c r="C496" s="52" t="s">
        <v>551</v>
      </c>
      <c r="D496" s="52" t="s">
        <v>551</v>
      </c>
      <c r="E496" s="52" t="s">
        <v>551</v>
      </c>
      <c r="F496" s="1"/>
      <c r="G496" s="11"/>
      <c r="H496" s="62" t="s">
        <v>508</v>
      </c>
      <c r="I496" s="61"/>
      <c r="J496" s="61"/>
      <c r="K496" s="62" t="s">
        <v>526</v>
      </c>
    </row>
    <row r="497" spans="1:11" s="23" customFormat="1" x14ac:dyDescent="0.2">
      <c r="A497" s="58" t="s">
        <v>194</v>
      </c>
      <c r="B497" s="58" t="s">
        <v>193</v>
      </c>
      <c r="C497" s="52" t="s">
        <v>551</v>
      </c>
      <c r="D497" s="52" t="s">
        <v>551</v>
      </c>
      <c r="E497" s="52" t="s">
        <v>551</v>
      </c>
      <c r="F497" s="1"/>
      <c r="G497" s="11"/>
      <c r="H497" s="62" t="s">
        <v>508</v>
      </c>
      <c r="I497" s="61"/>
      <c r="J497" s="61"/>
      <c r="K497" s="62" t="s">
        <v>526</v>
      </c>
    </row>
    <row r="498" spans="1:11" s="23" customFormat="1" x14ac:dyDescent="0.2">
      <c r="A498" s="58" t="s">
        <v>195</v>
      </c>
      <c r="B498" s="58" t="s">
        <v>193</v>
      </c>
      <c r="C498" s="52" t="s">
        <v>551</v>
      </c>
      <c r="D498" s="52" t="s">
        <v>551</v>
      </c>
      <c r="E498" s="52" t="s">
        <v>551</v>
      </c>
      <c r="F498" s="1"/>
      <c r="G498" s="11"/>
      <c r="H498" s="62" t="s">
        <v>539</v>
      </c>
      <c r="I498" s="61"/>
      <c r="J498" s="61"/>
      <c r="K498" s="62" t="s">
        <v>525</v>
      </c>
    </row>
    <row r="499" spans="1:11" s="23" customFormat="1" x14ac:dyDescent="0.2">
      <c r="A499" s="58" t="s">
        <v>498</v>
      </c>
      <c r="B499" s="58" t="s">
        <v>196</v>
      </c>
      <c r="C499" s="52" t="s">
        <v>551</v>
      </c>
      <c r="D499" s="52" t="s">
        <v>551</v>
      </c>
      <c r="E499" s="52" t="s">
        <v>551</v>
      </c>
      <c r="F499" s="1"/>
      <c r="G499" s="11"/>
      <c r="H499" s="62" t="s">
        <v>508</v>
      </c>
      <c r="I499" s="61"/>
      <c r="J499" s="61"/>
      <c r="K499" s="62" t="s">
        <v>526</v>
      </c>
    </row>
    <row r="500" spans="1:11" s="23" customFormat="1" x14ac:dyDescent="0.2">
      <c r="A500" s="58" t="s">
        <v>197</v>
      </c>
      <c r="B500" s="58" t="s">
        <v>196</v>
      </c>
      <c r="C500" s="52" t="s">
        <v>551</v>
      </c>
      <c r="D500" s="52" t="s">
        <v>551</v>
      </c>
      <c r="E500" s="52" t="s">
        <v>551</v>
      </c>
      <c r="F500" s="1"/>
      <c r="G500" s="11"/>
      <c r="H500" s="62" t="s">
        <v>541</v>
      </c>
      <c r="I500" s="61"/>
      <c r="J500" s="61"/>
      <c r="K500" s="62" t="s">
        <v>527</v>
      </c>
    </row>
    <row r="501" spans="1:11" s="23" customFormat="1" x14ac:dyDescent="0.2">
      <c r="A501" s="46"/>
      <c r="B501" s="38"/>
      <c r="H501" s="62"/>
      <c r="I501" s="61"/>
      <c r="J501" s="61"/>
      <c r="K501" s="61" t="s">
        <v>551</v>
      </c>
    </row>
    <row r="502" spans="1:11" s="23" customFormat="1" x14ac:dyDescent="0.2">
      <c r="A502" s="38"/>
      <c r="B502" s="38"/>
      <c r="C502" s="45"/>
      <c r="D502" s="45"/>
      <c r="E502" s="45"/>
      <c r="F502" s="45"/>
      <c r="H502" s="62"/>
      <c r="I502" s="61"/>
      <c r="J502" s="61"/>
      <c r="K502" s="61" t="s">
        <v>551</v>
      </c>
    </row>
    <row r="503" spans="1:11" s="23" customFormat="1" x14ac:dyDescent="0.2">
      <c r="A503" s="38"/>
      <c r="B503" s="38"/>
      <c r="C503" s="45"/>
      <c r="D503" s="45"/>
      <c r="E503" s="45"/>
      <c r="F503" s="45"/>
      <c r="H503" s="62"/>
      <c r="I503" s="61"/>
      <c r="J503" s="61"/>
      <c r="K503" s="61" t="s">
        <v>551</v>
      </c>
    </row>
    <row r="504" spans="1:11" s="23" customFormat="1" x14ac:dyDescent="0.2">
      <c r="A504" s="38"/>
      <c r="B504" s="38"/>
      <c r="C504" s="45"/>
      <c r="D504" s="45"/>
      <c r="E504" s="45"/>
      <c r="F504" s="45"/>
      <c r="H504" s="61"/>
      <c r="I504" s="61"/>
      <c r="J504" s="61"/>
      <c r="K504" s="61" t="s">
        <v>551</v>
      </c>
    </row>
    <row r="505" spans="1:11" s="23" customFormat="1" x14ac:dyDescent="0.2">
      <c r="A505" s="38"/>
      <c r="B505" s="38"/>
      <c r="C505" s="45"/>
      <c r="D505" s="45"/>
      <c r="E505" s="45"/>
      <c r="F505" s="45"/>
      <c r="H505" s="61"/>
      <c r="I505" s="61"/>
      <c r="J505" s="61"/>
      <c r="K505" s="61"/>
    </row>
    <row r="506" spans="1:11" s="23" customFormat="1" x14ac:dyDescent="0.2">
      <c r="A506" s="38"/>
      <c r="B506" s="38"/>
      <c r="C506" s="45"/>
      <c r="D506" s="45"/>
      <c r="E506" s="45"/>
      <c r="F506" s="45"/>
      <c r="H506" s="61"/>
      <c r="I506" s="61"/>
      <c r="J506" s="61"/>
      <c r="K506" s="61"/>
    </row>
    <row r="507" spans="1:11" s="23" customFormat="1" x14ac:dyDescent="0.2">
      <c r="A507" s="38"/>
      <c r="B507" s="38"/>
      <c r="C507" s="45"/>
      <c r="D507" s="45"/>
      <c r="E507" s="45"/>
      <c r="F507" s="45"/>
      <c r="H507" s="61"/>
      <c r="I507" s="61"/>
      <c r="J507" s="61"/>
      <c r="K507" s="61"/>
    </row>
    <row r="508" spans="1:11" s="23" customFormat="1" x14ac:dyDescent="0.2">
      <c r="A508" s="38"/>
      <c r="B508" s="38"/>
      <c r="C508" s="45"/>
      <c r="D508" s="45"/>
      <c r="E508" s="45"/>
      <c r="F508" s="45"/>
      <c r="H508" s="61"/>
      <c r="I508" s="61"/>
      <c r="J508" s="61"/>
      <c r="K508" s="61"/>
    </row>
    <row r="509" spans="1:11" s="23" customFormat="1" x14ac:dyDescent="0.2">
      <c r="A509" s="38"/>
      <c r="B509" s="38"/>
      <c r="C509" s="45"/>
      <c r="D509" s="45"/>
      <c r="E509" s="45"/>
      <c r="F509" s="45"/>
      <c r="H509" s="61"/>
      <c r="I509" s="61"/>
      <c r="J509" s="61"/>
      <c r="K509" s="61"/>
    </row>
    <row r="510" spans="1:11" s="23" customFormat="1" x14ac:dyDescent="0.2">
      <c r="A510" s="38"/>
      <c r="B510" s="38"/>
      <c r="C510" s="45"/>
      <c r="D510" s="45"/>
      <c r="E510" s="45"/>
      <c r="F510" s="45"/>
      <c r="H510" s="61"/>
      <c r="I510" s="61"/>
      <c r="J510" s="61"/>
      <c r="K510" s="61"/>
    </row>
    <row r="511" spans="1:11" s="23" customFormat="1" x14ac:dyDescent="0.2">
      <c r="A511" s="38"/>
      <c r="B511" s="38"/>
      <c r="C511" s="45"/>
      <c r="D511" s="45"/>
      <c r="E511" s="45"/>
      <c r="F511" s="45"/>
      <c r="H511" s="61"/>
      <c r="I511" s="61"/>
      <c r="J511" s="61"/>
      <c r="K511" s="61"/>
    </row>
    <row r="512" spans="1:11" s="23" customFormat="1" x14ac:dyDescent="0.2">
      <c r="A512" s="38"/>
      <c r="B512" s="38"/>
      <c r="C512" s="45"/>
      <c r="D512" s="45"/>
      <c r="E512" s="45"/>
      <c r="F512" s="45"/>
      <c r="H512" s="61"/>
      <c r="I512" s="61"/>
      <c r="J512" s="61"/>
      <c r="K512" s="61"/>
    </row>
    <row r="513" spans="1:11" s="23" customFormat="1" x14ac:dyDescent="0.2">
      <c r="A513" s="38"/>
      <c r="B513" s="38"/>
      <c r="C513" s="45"/>
      <c r="D513" s="45"/>
      <c r="E513" s="45"/>
      <c r="F513" s="45"/>
      <c r="H513" s="61"/>
      <c r="I513" s="61"/>
      <c r="J513" s="61"/>
      <c r="K513" s="61"/>
    </row>
    <row r="514" spans="1:11" s="23" customFormat="1" x14ac:dyDescent="0.2">
      <c r="A514" s="38"/>
      <c r="B514" s="38"/>
      <c r="C514" s="45"/>
      <c r="D514" s="45"/>
      <c r="E514" s="45"/>
      <c r="F514" s="45"/>
      <c r="H514" s="61"/>
      <c r="I514" s="61"/>
      <c r="J514" s="61"/>
      <c r="K514" s="61"/>
    </row>
    <row r="515" spans="1:11" s="23" customFormat="1" x14ac:dyDescent="0.2">
      <c r="A515" s="38"/>
      <c r="B515" s="38"/>
      <c r="C515" s="45"/>
      <c r="D515" s="45"/>
      <c r="E515" s="45"/>
      <c r="F515" s="45"/>
      <c r="H515" s="61"/>
      <c r="I515" s="61"/>
      <c r="J515" s="61"/>
      <c r="K515" s="61"/>
    </row>
    <row r="516" spans="1:11" s="23" customFormat="1" x14ac:dyDescent="0.2">
      <c r="A516" s="38"/>
      <c r="B516" s="38"/>
      <c r="C516" s="45"/>
      <c r="D516" s="45"/>
      <c r="E516" s="45"/>
      <c r="F516" s="45"/>
      <c r="H516" s="61"/>
      <c r="I516" s="61"/>
      <c r="J516" s="61"/>
      <c r="K516" s="61"/>
    </row>
    <row r="517" spans="1:11" s="23" customFormat="1" x14ac:dyDescent="0.2">
      <c r="A517" s="38"/>
      <c r="B517" s="38"/>
      <c r="C517" s="45"/>
      <c r="D517" s="45"/>
      <c r="E517" s="45"/>
      <c r="F517" s="45"/>
      <c r="H517" s="61"/>
      <c r="I517" s="61"/>
      <c r="J517" s="61"/>
      <c r="K517" s="61"/>
    </row>
    <row r="518" spans="1:11" s="23" customFormat="1" x14ac:dyDescent="0.2">
      <c r="A518" s="38"/>
      <c r="B518" s="38"/>
      <c r="C518" s="45"/>
      <c r="D518" s="45"/>
      <c r="E518" s="45"/>
      <c r="F518" s="45"/>
      <c r="H518" s="61"/>
      <c r="I518" s="61"/>
      <c r="J518" s="61"/>
      <c r="K518" s="61"/>
    </row>
    <row r="519" spans="1:11" s="23" customFormat="1" x14ac:dyDescent="0.2">
      <c r="A519" s="38"/>
      <c r="B519" s="38"/>
      <c r="C519" s="45"/>
      <c r="D519" s="45"/>
      <c r="E519" s="45"/>
      <c r="F519" s="45"/>
      <c r="H519" s="61"/>
      <c r="I519" s="61"/>
      <c r="J519" s="61"/>
      <c r="K519" s="61"/>
    </row>
    <row r="520" spans="1:11" s="23" customFormat="1" x14ac:dyDescent="0.2">
      <c r="A520" s="38"/>
      <c r="B520" s="38"/>
      <c r="C520" s="45"/>
      <c r="D520" s="45"/>
      <c r="E520" s="45"/>
      <c r="F520" s="45"/>
      <c r="H520" s="61"/>
      <c r="I520" s="61"/>
      <c r="J520" s="61"/>
      <c r="K520" s="61"/>
    </row>
    <row r="521" spans="1:11" s="23" customFormat="1" x14ac:dyDescent="0.2">
      <c r="A521" s="38"/>
      <c r="B521" s="38"/>
      <c r="C521" s="45"/>
      <c r="D521" s="45"/>
      <c r="E521" s="45"/>
      <c r="F521" s="45"/>
      <c r="H521" s="61"/>
      <c r="I521" s="61"/>
      <c r="J521" s="61"/>
      <c r="K521" s="61"/>
    </row>
    <row r="522" spans="1:11" s="23" customFormat="1" x14ac:dyDescent="0.2">
      <c r="A522" s="38"/>
      <c r="B522" s="38"/>
      <c r="C522" s="45"/>
      <c r="D522" s="45"/>
      <c r="E522" s="45"/>
      <c r="F522" s="45"/>
      <c r="H522" s="61"/>
      <c r="I522" s="61"/>
      <c r="J522" s="61"/>
      <c r="K522" s="61"/>
    </row>
    <row r="523" spans="1:11" s="23" customFormat="1" x14ac:dyDescent="0.2">
      <c r="A523" s="38"/>
      <c r="B523" s="38"/>
      <c r="C523" s="45"/>
      <c r="D523" s="45"/>
      <c r="E523" s="45"/>
      <c r="F523" s="45"/>
      <c r="H523" s="61"/>
      <c r="I523" s="61"/>
      <c r="J523" s="61"/>
      <c r="K523" s="61"/>
    </row>
    <row r="524" spans="1:11" s="23" customFormat="1" x14ac:dyDescent="0.2">
      <c r="A524" s="38"/>
      <c r="B524" s="38"/>
      <c r="C524" s="45"/>
      <c r="D524" s="45"/>
      <c r="E524" s="45"/>
      <c r="F524" s="45"/>
      <c r="H524" s="61"/>
      <c r="I524" s="61"/>
      <c r="J524" s="61"/>
      <c r="K524" s="61"/>
    </row>
    <row r="525" spans="1:11" s="23" customFormat="1" x14ac:dyDescent="0.2">
      <c r="A525" s="38"/>
      <c r="B525" s="38"/>
      <c r="C525" s="45"/>
      <c r="D525" s="45"/>
      <c r="E525" s="45"/>
      <c r="F525" s="45"/>
      <c r="H525" s="61"/>
      <c r="I525" s="61"/>
      <c r="J525" s="61"/>
      <c r="K525" s="61"/>
    </row>
    <row r="526" spans="1:11" s="23" customFormat="1" x14ac:dyDescent="0.2">
      <c r="A526" s="38"/>
      <c r="B526" s="38"/>
      <c r="C526" s="45"/>
      <c r="D526" s="45"/>
      <c r="E526" s="45"/>
      <c r="F526" s="45"/>
      <c r="H526" s="61"/>
      <c r="I526" s="61"/>
      <c r="J526" s="61"/>
      <c r="K526" s="61"/>
    </row>
    <row r="527" spans="1:11" s="23" customFormat="1" x14ac:dyDescent="0.2">
      <c r="A527" s="38"/>
      <c r="B527" s="38"/>
      <c r="C527" s="45"/>
      <c r="D527" s="45"/>
      <c r="E527" s="45"/>
      <c r="F527" s="45"/>
      <c r="H527" s="61"/>
      <c r="I527" s="61"/>
      <c r="J527" s="61"/>
      <c r="K527" s="61"/>
    </row>
    <row r="528" spans="1:11" s="23" customFormat="1" x14ac:dyDescent="0.2">
      <c r="A528" s="38"/>
      <c r="B528" s="38"/>
      <c r="C528" s="45"/>
      <c r="D528" s="45"/>
      <c r="E528" s="45"/>
      <c r="F528" s="45"/>
      <c r="H528" s="61"/>
      <c r="I528" s="61"/>
      <c r="J528" s="61"/>
      <c r="K528" s="61"/>
    </row>
    <row r="529" spans="1:11" s="23" customFormat="1" x14ac:dyDescent="0.2">
      <c r="A529" s="38"/>
      <c r="B529" s="38"/>
      <c r="C529" s="45"/>
      <c r="D529" s="45"/>
      <c r="E529" s="45"/>
      <c r="F529" s="45"/>
      <c r="H529" s="61"/>
      <c r="I529" s="61"/>
      <c r="J529" s="61"/>
      <c r="K529" s="61"/>
    </row>
    <row r="530" spans="1:11" s="23" customFormat="1" x14ac:dyDescent="0.2">
      <c r="A530" s="38"/>
      <c r="B530" s="38"/>
      <c r="C530" s="45"/>
      <c r="D530" s="45"/>
      <c r="E530" s="45"/>
      <c r="F530" s="45"/>
      <c r="H530" s="61"/>
      <c r="I530" s="61"/>
      <c r="J530" s="61"/>
      <c r="K530" s="61"/>
    </row>
    <row r="531" spans="1:11" s="23" customFormat="1" x14ac:dyDescent="0.2">
      <c r="A531" s="38"/>
      <c r="B531" s="38"/>
      <c r="C531" s="45"/>
      <c r="D531" s="45"/>
      <c r="E531" s="45"/>
      <c r="F531" s="45"/>
      <c r="H531" s="61"/>
      <c r="I531" s="61"/>
      <c r="J531" s="61"/>
      <c r="K531" s="61"/>
    </row>
    <row r="532" spans="1:11" s="23" customFormat="1" x14ac:dyDescent="0.2">
      <c r="A532" s="38"/>
      <c r="B532" s="38"/>
      <c r="C532" s="45"/>
      <c r="D532" s="45"/>
      <c r="E532" s="45"/>
      <c r="F532" s="45"/>
      <c r="H532" s="61"/>
      <c r="I532" s="61"/>
      <c r="J532" s="61"/>
      <c r="K532" s="61"/>
    </row>
    <row r="533" spans="1:11" s="23" customFormat="1" x14ac:dyDescent="0.2">
      <c r="A533" s="38"/>
      <c r="B533" s="38"/>
      <c r="C533" s="45"/>
      <c r="D533" s="45"/>
      <c r="E533" s="45"/>
      <c r="F533" s="45"/>
      <c r="H533" s="61"/>
      <c r="I533" s="61"/>
      <c r="J533" s="61"/>
      <c r="K533" s="61"/>
    </row>
    <row r="534" spans="1:11" s="23" customFormat="1" x14ac:dyDescent="0.2">
      <c r="A534" s="38"/>
      <c r="B534" s="38"/>
      <c r="C534" s="45"/>
      <c r="D534" s="45"/>
      <c r="E534" s="45"/>
      <c r="F534" s="45"/>
      <c r="H534" s="61"/>
      <c r="I534" s="61"/>
      <c r="J534" s="61"/>
      <c r="K534" s="61"/>
    </row>
    <row r="535" spans="1:11" s="23" customFormat="1" x14ac:dyDescent="0.2">
      <c r="A535" s="38"/>
      <c r="B535" s="38"/>
      <c r="C535" s="45"/>
      <c r="D535" s="45"/>
      <c r="E535" s="45"/>
      <c r="F535" s="45"/>
      <c r="H535" s="61"/>
      <c r="I535" s="61"/>
      <c r="J535" s="61"/>
      <c r="K535" s="61"/>
    </row>
    <row r="536" spans="1:11" s="23" customFormat="1" x14ac:dyDescent="0.2">
      <c r="A536" s="38"/>
      <c r="B536" s="38"/>
      <c r="C536" s="45"/>
      <c r="D536" s="45"/>
      <c r="E536" s="45"/>
      <c r="F536" s="45"/>
      <c r="H536" s="61"/>
      <c r="I536" s="61"/>
      <c r="J536" s="61"/>
      <c r="K536" s="61"/>
    </row>
    <row r="537" spans="1:11" s="23" customFormat="1" x14ac:dyDescent="0.2">
      <c r="A537" s="38"/>
      <c r="B537" s="38"/>
      <c r="C537" s="45"/>
      <c r="D537" s="45"/>
      <c r="E537" s="45"/>
      <c r="F537" s="45"/>
      <c r="H537" s="61"/>
      <c r="I537" s="61"/>
      <c r="J537" s="61"/>
      <c r="K537" s="61"/>
    </row>
    <row r="538" spans="1:11" s="23" customFormat="1" x14ac:dyDescent="0.2">
      <c r="A538" s="38"/>
      <c r="B538" s="38"/>
      <c r="C538" s="45"/>
      <c r="D538" s="45"/>
      <c r="E538" s="45"/>
      <c r="F538" s="45"/>
      <c r="H538" s="61"/>
      <c r="I538" s="61"/>
      <c r="J538" s="61"/>
      <c r="K538" s="61"/>
    </row>
    <row r="539" spans="1:11" s="23" customFormat="1" x14ac:dyDescent="0.2">
      <c r="A539" s="38"/>
      <c r="B539" s="38"/>
      <c r="C539" s="45"/>
      <c r="D539" s="45"/>
      <c r="E539" s="45"/>
      <c r="F539" s="45"/>
      <c r="H539" s="61"/>
      <c r="I539" s="61"/>
      <c r="J539" s="61"/>
      <c r="K539" s="61"/>
    </row>
    <row r="540" spans="1:11" s="23" customFormat="1" x14ac:dyDescent="0.2">
      <c r="A540" s="38"/>
      <c r="B540" s="38"/>
      <c r="C540" s="45"/>
      <c r="D540" s="45"/>
      <c r="E540" s="45"/>
      <c r="F540" s="45"/>
      <c r="H540" s="61"/>
      <c r="I540" s="61"/>
      <c r="J540" s="61"/>
      <c r="K540" s="61"/>
    </row>
    <row r="541" spans="1:11" s="23" customFormat="1" x14ac:dyDescent="0.2">
      <c r="A541" s="38"/>
      <c r="B541" s="38"/>
      <c r="C541" s="45"/>
      <c r="D541" s="45"/>
      <c r="E541" s="45"/>
      <c r="F541" s="45"/>
      <c r="H541" s="61"/>
      <c r="I541" s="61"/>
      <c r="J541" s="61"/>
      <c r="K541" s="61"/>
    </row>
    <row r="542" spans="1:11" s="23" customFormat="1" x14ac:dyDescent="0.2">
      <c r="A542" s="38"/>
      <c r="B542" s="38"/>
      <c r="C542" s="45"/>
      <c r="D542" s="45"/>
      <c r="E542" s="45"/>
      <c r="F542" s="45"/>
      <c r="H542" s="61"/>
      <c r="I542" s="61"/>
      <c r="J542" s="61"/>
      <c r="K542" s="61"/>
    </row>
    <row r="543" spans="1:11" s="23" customFormat="1" x14ac:dyDescent="0.2">
      <c r="A543" s="38"/>
      <c r="B543" s="38"/>
      <c r="C543" s="45"/>
      <c r="D543" s="45"/>
      <c r="E543" s="45"/>
      <c r="F543" s="45"/>
      <c r="H543" s="61"/>
      <c r="I543" s="61"/>
      <c r="J543" s="61"/>
      <c r="K543" s="61"/>
    </row>
    <row r="544" spans="1:11" s="23" customFormat="1" x14ac:dyDescent="0.2">
      <c r="A544" s="38"/>
      <c r="B544" s="38"/>
      <c r="C544" s="45"/>
      <c r="D544" s="45"/>
      <c r="E544" s="45"/>
      <c r="F544" s="45"/>
      <c r="H544" s="61"/>
      <c r="I544" s="61"/>
      <c r="J544" s="61"/>
      <c r="K544" s="61"/>
    </row>
    <row r="545" spans="1:11" s="23" customFormat="1" x14ac:dyDescent="0.2">
      <c r="A545" s="38"/>
      <c r="B545" s="38"/>
      <c r="C545" s="45"/>
      <c r="D545" s="45"/>
      <c r="E545" s="45"/>
      <c r="F545" s="45"/>
      <c r="H545" s="61"/>
      <c r="I545" s="61"/>
      <c r="J545" s="61"/>
      <c r="K545" s="61"/>
    </row>
    <row r="546" spans="1:11" s="23" customFormat="1" x14ac:dyDescent="0.2">
      <c r="A546" s="38"/>
      <c r="B546" s="38"/>
      <c r="C546" s="45"/>
      <c r="D546" s="45"/>
      <c r="E546" s="45"/>
      <c r="F546" s="45"/>
      <c r="H546" s="61"/>
      <c r="I546" s="61"/>
      <c r="J546" s="61"/>
      <c r="K546" s="61"/>
    </row>
    <row r="547" spans="1:11" s="23" customFormat="1" x14ac:dyDescent="0.2">
      <c r="A547" s="38"/>
      <c r="B547" s="38"/>
      <c r="C547" s="45"/>
      <c r="D547" s="45"/>
      <c r="E547" s="45"/>
      <c r="F547" s="45"/>
      <c r="H547" s="61"/>
      <c r="I547" s="61"/>
      <c r="J547" s="61"/>
      <c r="K547" s="61"/>
    </row>
    <row r="548" spans="1:11" s="23" customFormat="1" x14ac:dyDescent="0.2">
      <c r="A548" s="38"/>
      <c r="B548" s="38"/>
      <c r="C548" s="45"/>
      <c r="D548" s="45"/>
      <c r="E548" s="45"/>
      <c r="F548" s="45"/>
      <c r="H548" s="61"/>
      <c r="I548" s="61"/>
      <c r="J548" s="61"/>
      <c r="K548" s="61"/>
    </row>
    <row r="549" spans="1:11" s="23" customFormat="1" x14ac:dyDescent="0.2">
      <c r="A549" s="38"/>
      <c r="B549" s="38"/>
      <c r="C549" s="45"/>
      <c r="D549" s="45"/>
      <c r="E549" s="45"/>
      <c r="F549" s="45"/>
      <c r="H549" s="61"/>
      <c r="I549" s="61"/>
      <c r="J549" s="61"/>
      <c r="K549" s="61"/>
    </row>
    <row r="550" spans="1:11" s="23" customFormat="1" x14ac:dyDescent="0.2">
      <c r="A550" s="38"/>
      <c r="B550" s="38"/>
      <c r="C550" s="45"/>
      <c r="D550" s="45"/>
      <c r="E550" s="45"/>
      <c r="F550" s="45"/>
      <c r="H550" s="61"/>
      <c r="I550" s="61"/>
      <c r="J550" s="61"/>
      <c r="K550" s="61"/>
    </row>
    <row r="551" spans="1:11" s="23" customFormat="1" x14ac:dyDescent="0.2">
      <c r="A551" s="38"/>
      <c r="B551" s="38"/>
      <c r="C551" s="45"/>
      <c r="D551" s="45"/>
      <c r="E551" s="45"/>
      <c r="F551" s="45"/>
      <c r="H551" s="61"/>
      <c r="I551" s="61"/>
      <c r="J551" s="61"/>
      <c r="K551" s="61"/>
    </row>
    <row r="552" spans="1:11" s="23" customFormat="1" x14ac:dyDescent="0.2">
      <c r="A552" s="38"/>
      <c r="B552" s="38"/>
      <c r="C552" s="45"/>
      <c r="D552" s="45"/>
      <c r="E552" s="45"/>
      <c r="F552" s="45"/>
      <c r="H552" s="61"/>
      <c r="I552" s="61"/>
      <c r="J552" s="61"/>
      <c r="K552" s="61"/>
    </row>
    <row r="553" spans="1:11" s="23" customFormat="1" x14ac:dyDescent="0.2">
      <c r="A553" s="38"/>
      <c r="B553" s="38"/>
      <c r="C553" s="45"/>
      <c r="D553" s="45"/>
      <c r="E553" s="45"/>
      <c r="F553" s="45"/>
      <c r="H553" s="61"/>
      <c r="I553" s="61"/>
      <c r="J553" s="61"/>
      <c r="K553" s="61"/>
    </row>
    <row r="554" spans="1:11" s="23" customFormat="1" x14ac:dyDescent="0.2">
      <c r="A554" s="38"/>
      <c r="B554" s="38"/>
      <c r="C554" s="45"/>
      <c r="D554" s="45"/>
      <c r="E554" s="45"/>
      <c r="F554" s="45"/>
      <c r="H554" s="61"/>
      <c r="I554" s="61"/>
      <c r="J554" s="61"/>
      <c r="K554" s="61"/>
    </row>
    <row r="555" spans="1:11" s="23" customFormat="1" x14ac:dyDescent="0.2">
      <c r="A555" s="38"/>
      <c r="B555" s="38"/>
      <c r="C555" s="45"/>
      <c r="D555" s="45"/>
      <c r="E555" s="45"/>
      <c r="F555" s="45"/>
      <c r="H555" s="61"/>
      <c r="I555" s="61"/>
      <c r="J555" s="61"/>
      <c r="K555" s="61"/>
    </row>
    <row r="556" spans="1:11" s="23" customFormat="1" x14ac:dyDescent="0.2">
      <c r="A556" s="38"/>
      <c r="B556" s="38"/>
      <c r="C556" s="45"/>
      <c r="D556" s="45"/>
      <c r="E556" s="45"/>
      <c r="F556" s="45"/>
      <c r="H556" s="61"/>
      <c r="I556" s="61"/>
      <c r="J556" s="61"/>
      <c r="K556" s="61"/>
    </row>
    <row r="557" spans="1:11" s="23" customFormat="1" x14ac:dyDescent="0.2">
      <c r="A557" s="38"/>
      <c r="B557" s="38"/>
      <c r="C557" s="45"/>
      <c r="D557" s="45"/>
      <c r="E557" s="45"/>
      <c r="F557" s="45"/>
      <c r="H557" s="61"/>
      <c r="I557" s="61"/>
      <c r="J557" s="61"/>
      <c r="K557" s="61"/>
    </row>
    <row r="558" spans="1:11" s="23" customFormat="1" x14ac:dyDescent="0.2">
      <c r="A558" s="38"/>
      <c r="B558" s="38"/>
      <c r="C558" s="45"/>
      <c r="D558" s="45"/>
      <c r="E558" s="45"/>
      <c r="F558" s="45"/>
      <c r="H558" s="61"/>
      <c r="I558" s="61"/>
      <c r="J558" s="61"/>
      <c r="K558" s="61"/>
    </row>
    <row r="559" spans="1:11" s="23" customFormat="1" x14ac:dyDescent="0.2">
      <c r="A559" s="38"/>
      <c r="B559" s="38"/>
      <c r="C559" s="45"/>
      <c r="D559" s="45"/>
      <c r="E559" s="45"/>
      <c r="F559" s="45"/>
      <c r="H559" s="61"/>
      <c r="I559" s="61"/>
      <c r="J559" s="61"/>
      <c r="K559" s="61"/>
    </row>
    <row r="560" spans="1:11" s="23" customFormat="1" x14ac:dyDescent="0.2">
      <c r="A560" s="38"/>
      <c r="B560" s="38"/>
      <c r="C560" s="45"/>
      <c r="D560" s="45"/>
      <c r="E560" s="45"/>
      <c r="F560" s="45"/>
      <c r="H560" s="61"/>
      <c r="I560" s="61"/>
      <c r="J560" s="61"/>
      <c r="K560" s="61"/>
    </row>
    <row r="561" spans="1:11" s="23" customFormat="1" x14ac:dyDescent="0.2">
      <c r="A561" s="38"/>
      <c r="B561" s="38"/>
      <c r="C561" s="45"/>
      <c r="D561" s="45"/>
      <c r="E561" s="45"/>
      <c r="F561" s="45"/>
      <c r="H561" s="61"/>
      <c r="I561" s="61"/>
      <c r="J561" s="61"/>
      <c r="K561" s="61"/>
    </row>
    <row r="562" spans="1:11" s="23" customFormat="1" x14ac:dyDescent="0.2">
      <c r="A562" s="38"/>
      <c r="B562" s="38"/>
      <c r="C562" s="45"/>
      <c r="D562" s="45"/>
      <c r="E562" s="45"/>
      <c r="F562" s="45"/>
      <c r="H562" s="61"/>
      <c r="I562" s="61"/>
      <c r="J562" s="61"/>
      <c r="K562" s="61"/>
    </row>
    <row r="563" spans="1:11" s="23" customFormat="1" x14ac:dyDescent="0.2">
      <c r="A563" s="38"/>
      <c r="B563" s="38"/>
      <c r="C563" s="45"/>
      <c r="D563" s="45"/>
      <c r="E563" s="45"/>
      <c r="F563" s="45"/>
      <c r="H563" s="61"/>
      <c r="I563" s="61"/>
      <c r="J563" s="61"/>
      <c r="K563" s="61"/>
    </row>
    <row r="564" spans="1:11" s="23" customFormat="1" x14ac:dyDescent="0.2">
      <c r="A564" s="38"/>
      <c r="B564" s="38"/>
      <c r="C564" s="45"/>
      <c r="D564" s="45"/>
      <c r="E564" s="45"/>
      <c r="F564" s="45"/>
      <c r="H564" s="61"/>
      <c r="I564" s="61"/>
      <c r="J564" s="61"/>
      <c r="K564" s="61"/>
    </row>
    <row r="565" spans="1:11" s="23" customFormat="1" x14ac:dyDescent="0.2">
      <c r="A565" s="38"/>
      <c r="B565" s="38"/>
      <c r="C565" s="45"/>
      <c r="D565" s="45"/>
      <c r="E565" s="45"/>
      <c r="F565" s="45"/>
      <c r="H565" s="61"/>
      <c r="I565" s="61"/>
      <c r="J565" s="61"/>
      <c r="K565" s="61"/>
    </row>
    <row r="566" spans="1:11" s="23" customFormat="1" x14ac:dyDescent="0.2">
      <c r="A566" s="38"/>
      <c r="B566" s="38"/>
      <c r="C566" s="45"/>
      <c r="D566" s="45"/>
      <c r="E566" s="45"/>
      <c r="F566" s="45"/>
      <c r="H566" s="61"/>
      <c r="I566" s="61"/>
      <c r="J566" s="61"/>
      <c r="K566" s="61"/>
    </row>
    <row r="567" spans="1:11" s="23" customFormat="1" x14ac:dyDescent="0.2">
      <c r="A567" s="38"/>
      <c r="B567" s="38"/>
      <c r="C567" s="45"/>
      <c r="D567" s="45"/>
      <c r="E567" s="45"/>
      <c r="F567" s="45"/>
      <c r="H567" s="61"/>
      <c r="I567" s="61"/>
      <c r="J567" s="61"/>
      <c r="K567" s="61"/>
    </row>
    <row r="568" spans="1:11" s="23" customFormat="1" x14ac:dyDescent="0.2">
      <c r="A568" s="38"/>
      <c r="B568" s="38"/>
      <c r="C568" s="45"/>
      <c r="D568" s="45"/>
      <c r="E568" s="45"/>
      <c r="F568" s="45"/>
      <c r="H568" s="61"/>
      <c r="I568" s="61"/>
      <c r="J568" s="61"/>
      <c r="K568" s="61"/>
    </row>
    <row r="569" spans="1:11" s="23" customFormat="1" x14ac:dyDescent="0.2">
      <c r="A569" s="38"/>
      <c r="B569" s="38"/>
      <c r="C569" s="45"/>
      <c r="D569" s="45"/>
      <c r="E569" s="45"/>
      <c r="F569" s="45"/>
      <c r="H569" s="61"/>
      <c r="I569" s="61"/>
      <c r="J569" s="61"/>
      <c r="K569" s="61"/>
    </row>
    <row r="570" spans="1:11" s="23" customFormat="1" x14ac:dyDescent="0.2">
      <c r="A570" s="38"/>
      <c r="B570" s="38"/>
      <c r="C570" s="45"/>
      <c r="D570" s="45"/>
      <c r="E570" s="45"/>
      <c r="F570" s="45"/>
      <c r="H570" s="61"/>
      <c r="I570" s="61"/>
      <c r="J570" s="61"/>
      <c r="K570" s="61"/>
    </row>
    <row r="571" spans="1:11" s="23" customFormat="1" x14ac:dyDescent="0.2">
      <c r="A571" s="38"/>
      <c r="B571" s="38"/>
      <c r="C571" s="45"/>
      <c r="D571" s="45"/>
      <c r="E571" s="45"/>
      <c r="F571" s="45"/>
      <c r="H571" s="61"/>
      <c r="I571" s="61"/>
      <c r="J571" s="61"/>
      <c r="K571" s="61"/>
    </row>
    <row r="572" spans="1:11" s="23" customFormat="1" x14ac:dyDescent="0.2">
      <c r="A572" s="38"/>
      <c r="B572" s="38"/>
      <c r="C572" s="45"/>
      <c r="D572" s="45"/>
      <c r="E572" s="45"/>
      <c r="F572" s="45"/>
      <c r="H572" s="61"/>
      <c r="I572" s="61"/>
      <c r="J572" s="61"/>
      <c r="K572" s="61"/>
    </row>
    <row r="573" spans="1:11" s="23" customFormat="1" x14ac:dyDescent="0.2">
      <c r="A573" s="38"/>
      <c r="B573" s="38"/>
      <c r="C573" s="45"/>
      <c r="D573" s="45"/>
      <c r="E573" s="45"/>
      <c r="F573" s="45"/>
      <c r="H573" s="61"/>
      <c r="I573" s="61"/>
      <c r="J573" s="61"/>
      <c r="K573" s="61"/>
    </row>
    <row r="574" spans="1:11" s="23" customFormat="1" x14ac:dyDescent="0.2">
      <c r="A574" s="38"/>
      <c r="B574" s="38"/>
      <c r="C574" s="45"/>
      <c r="D574" s="45"/>
      <c r="E574" s="45"/>
      <c r="F574" s="45"/>
      <c r="H574" s="61"/>
      <c r="I574" s="61"/>
      <c r="J574" s="61"/>
      <c r="K574" s="61"/>
    </row>
    <row r="575" spans="1:11" s="23" customFormat="1" x14ac:dyDescent="0.2">
      <c r="A575" s="38"/>
      <c r="B575" s="38"/>
      <c r="C575" s="45"/>
      <c r="D575" s="45"/>
      <c r="E575" s="45"/>
      <c r="F575" s="45"/>
      <c r="H575" s="61"/>
      <c r="I575" s="61"/>
      <c r="J575" s="61"/>
      <c r="K575" s="61"/>
    </row>
  </sheetData>
  <conditionalFormatting sqref="C19:C500">
    <cfRule type="cellIs" dxfId="13" priority="2" operator="equal">
      <formula>"NR"</formula>
    </cfRule>
  </conditionalFormatting>
  <conditionalFormatting sqref="D19:E500">
    <cfRule type="cellIs" dxfId="12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496"/>
  <sheetViews>
    <sheetView showGridLines="0" zoomScaleNormal="100" workbookViewId="0">
      <selection activeCell="E30" sqref="E30"/>
    </sheetView>
  </sheetViews>
  <sheetFormatPr defaultRowHeight="12.75" x14ac:dyDescent="0.2"/>
  <cols>
    <col min="1" max="1" width="22.5703125" style="23" customWidth="1"/>
    <col min="2" max="2" width="18.85546875" style="23" customWidth="1"/>
    <col min="3" max="5" width="9" style="22" customWidth="1"/>
    <col min="6" max="6" width="2.7109375" style="23" customWidth="1"/>
    <col min="7" max="7" width="13.42578125" style="23" customWidth="1"/>
    <col min="8" max="9" width="12.7109375" style="23" customWidth="1"/>
    <col min="10" max="10" width="12.7109375" style="1" customWidth="1"/>
    <col min="11" max="16384" width="9.140625" style="23"/>
  </cols>
  <sheetData>
    <row r="2" spans="1:11" ht="42.75" customHeight="1" x14ac:dyDescent="0.2">
      <c r="A2" s="92" t="s">
        <v>570</v>
      </c>
      <c r="B2" s="92"/>
      <c r="C2" s="92"/>
      <c r="D2" s="92"/>
      <c r="E2" s="92"/>
      <c r="G2" s="90" t="s">
        <v>507</v>
      </c>
      <c r="H2" s="88" t="s">
        <v>512</v>
      </c>
      <c r="I2" s="88" t="s">
        <v>513</v>
      </c>
      <c r="J2" s="88" t="s">
        <v>509</v>
      </c>
    </row>
    <row r="3" spans="1:11" ht="12.75" customHeight="1" x14ac:dyDescent="0.2">
      <c r="A3" s="93" t="s">
        <v>532</v>
      </c>
      <c r="B3" s="93"/>
      <c r="C3" s="93"/>
      <c r="D3" s="93"/>
      <c r="E3" s="93"/>
      <c r="G3" s="91"/>
      <c r="H3" s="89"/>
      <c r="I3" s="89"/>
      <c r="J3" s="89"/>
    </row>
    <row r="4" spans="1:11" ht="12.75" customHeight="1" x14ac:dyDescent="0.2">
      <c r="C4" s="51" t="s">
        <v>555</v>
      </c>
      <c r="D4" s="51" t="s">
        <v>556</v>
      </c>
      <c r="E4" s="51" t="s">
        <v>557</v>
      </c>
      <c r="G4" s="53" t="s">
        <v>557</v>
      </c>
      <c r="H4" s="43" t="s">
        <v>557</v>
      </c>
      <c r="I4" s="43" t="s">
        <v>557</v>
      </c>
      <c r="J4" s="43" t="s">
        <v>557</v>
      </c>
    </row>
    <row r="5" spans="1:11" ht="12.75" customHeight="1" x14ac:dyDescent="0.2">
      <c r="A5" s="26"/>
      <c r="B5" s="10" t="s">
        <v>505</v>
      </c>
      <c r="C5" s="4">
        <v>482</v>
      </c>
      <c r="D5" s="4">
        <v>482</v>
      </c>
      <c r="E5" s="4">
        <v>482</v>
      </c>
      <c r="G5" s="4">
        <v>115</v>
      </c>
      <c r="H5" s="4">
        <v>290</v>
      </c>
      <c r="I5" s="4">
        <v>12</v>
      </c>
      <c r="J5" s="4">
        <v>177</v>
      </c>
    </row>
    <row r="6" spans="1:11" s="40" customFormat="1" x14ac:dyDescent="0.2">
      <c r="A6" s="39"/>
      <c r="B6" s="19" t="s">
        <v>499</v>
      </c>
      <c r="C6" s="8">
        <v>0.11928129123162605</v>
      </c>
      <c r="D6" s="8">
        <v>0.11614457883393876</v>
      </c>
      <c r="E6" s="8">
        <v>0.11718110268643407</v>
      </c>
      <c r="G6" s="36">
        <v>0.18627850300135207</v>
      </c>
      <c r="H6" s="36">
        <v>0.17574180538992046</v>
      </c>
      <c r="I6" s="36">
        <v>0.16018898586197003</v>
      </c>
      <c r="J6" s="36">
        <v>2.1360065355545278E-2</v>
      </c>
    </row>
    <row r="7" spans="1:11" ht="12.75" customHeight="1" x14ac:dyDescent="0.2">
      <c r="A7" s="26"/>
      <c r="B7" s="10" t="s">
        <v>500</v>
      </c>
      <c r="C7" s="13">
        <v>0.11896843575010539</v>
      </c>
      <c r="D7" s="13">
        <v>0.11897848891730145</v>
      </c>
      <c r="E7" s="13">
        <v>0.11638848743662651</v>
      </c>
      <c r="G7" s="36">
        <v>8.042559672537565E-2</v>
      </c>
      <c r="H7" s="36">
        <v>0.10090003379028309</v>
      </c>
      <c r="I7" s="36">
        <v>9.1172303960121145E-2</v>
      </c>
      <c r="J7" s="36">
        <v>6.5041295772566524E-2</v>
      </c>
    </row>
    <row r="8" spans="1:11" s="40" customFormat="1" x14ac:dyDescent="0.2">
      <c r="A8" s="39"/>
      <c r="B8" s="19" t="s">
        <v>501</v>
      </c>
      <c r="C8" s="8">
        <v>0.12441947618546605</v>
      </c>
      <c r="D8" s="8">
        <v>0.12292116413522838</v>
      </c>
      <c r="E8" s="8">
        <v>0.12636961921024292</v>
      </c>
      <c r="G8" s="36">
        <v>0.18794403034026116</v>
      </c>
      <c r="H8" s="36">
        <v>0.18401349761409705</v>
      </c>
      <c r="I8" s="36">
        <v>0.17553817465200722</v>
      </c>
      <c r="J8" s="36">
        <v>0</v>
      </c>
    </row>
    <row r="9" spans="1:11" s="40" customFormat="1" x14ac:dyDescent="0.2">
      <c r="A9" s="39"/>
      <c r="B9" s="19" t="s">
        <v>502</v>
      </c>
      <c r="C9" s="8">
        <v>0.15146242372266752</v>
      </c>
      <c r="D9" s="8">
        <v>0.15009416909743306</v>
      </c>
      <c r="E9" s="8">
        <v>0.14371187437799315</v>
      </c>
      <c r="G9" s="36">
        <v>0.15795572323140944</v>
      </c>
      <c r="H9" s="36">
        <v>0.16409034197715899</v>
      </c>
      <c r="I9" s="36">
        <v>0.18800404033387147</v>
      </c>
      <c r="J9" s="36">
        <v>2.9461977036619721E-2</v>
      </c>
      <c r="K9" s="41"/>
    </row>
    <row r="10" spans="1:11" ht="12.75" customHeight="1" x14ac:dyDescent="0.2">
      <c r="A10" s="26"/>
      <c r="B10" s="10" t="s">
        <v>503</v>
      </c>
      <c r="C10" s="8">
        <v>-0.26128943052479114</v>
      </c>
      <c r="D10" s="8">
        <v>-0.31335686705280208</v>
      </c>
      <c r="E10" s="8">
        <v>-0.1508412740859878</v>
      </c>
      <c r="G10" s="36">
        <v>-2.3484018979879541E-2</v>
      </c>
      <c r="H10" s="36">
        <v>-0.13677286742034944</v>
      </c>
      <c r="I10" s="36">
        <v>-1.4460883917916275E-3</v>
      </c>
      <c r="J10" s="36">
        <v>-0.1508412740859878</v>
      </c>
    </row>
    <row r="11" spans="1:11" ht="12.75" customHeight="1" x14ac:dyDescent="0.2">
      <c r="A11" s="26"/>
      <c r="B11" s="10" t="s">
        <v>504</v>
      </c>
      <c r="C11" s="8">
        <v>0.59355033411194125</v>
      </c>
      <c r="D11" s="8">
        <v>0.5444561675187759</v>
      </c>
      <c r="E11" s="8">
        <v>0.66370436523790943</v>
      </c>
      <c r="G11" s="36">
        <v>0.40953431054863737</v>
      </c>
      <c r="H11" s="36">
        <v>0.66370436523790943</v>
      </c>
      <c r="I11" s="36">
        <v>0.27164070605119983</v>
      </c>
      <c r="J11" s="36">
        <v>0.33779758052471748</v>
      </c>
    </row>
    <row r="12" spans="1:11" x14ac:dyDescent="0.2">
      <c r="A12" s="28"/>
      <c r="B12" s="28"/>
      <c r="C12" s="44"/>
      <c r="D12" s="44"/>
      <c r="E12" s="44"/>
      <c r="F12" s="15" t="s">
        <v>510</v>
      </c>
      <c r="G12" s="34">
        <v>16243090</v>
      </c>
      <c r="H12" s="34">
        <v>23860577</v>
      </c>
      <c r="I12" s="34">
        <v>259377</v>
      </c>
      <c r="J12" s="34">
        <v>6618674</v>
      </c>
    </row>
    <row r="13" spans="1:11" ht="12.75" customHeight="1" x14ac:dyDescent="0.2">
      <c r="A13" s="28"/>
      <c r="B13" s="28"/>
      <c r="C13" s="44"/>
      <c r="D13" s="44"/>
      <c r="E13" s="44"/>
      <c r="F13" s="15" t="s">
        <v>511</v>
      </c>
      <c r="G13" s="8">
        <v>0.53808492518530915</v>
      </c>
      <c r="H13" s="8">
        <v>0.79042945584388857</v>
      </c>
      <c r="I13" s="8">
        <v>8.5923832004741671E-3</v>
      </c>
      <c r="J13" s="8">
        <v>0.21925684731882608</v>
      </c>
    </row>
    <row r="14" spans="1:11" ht="22.5" customHeight="1" x14ac:dyDescent="0.2">
      <c r="A14" s="29" t="s">
        <v>0</v>
      </c>
      <c r="B14" s="30" t="s">
        <v>1</v>
      </c>
      <c r="C14" s="51" t="s">
        <v>555</v>
      </c>
      <c r="D14" s="51" t="s">
        <v>556</v>
      </c>
      <c r="E14" s="51" t="s">
        <v>557</v>
      </c>
      <c r="G14" s="5" t="s">
        <v>506</v>
      </c>
      <c r="H14" s="14"/>
      <c r="I14" s="14"/>
      <c r="J14" s="14"/>
    </row>
    <row r="15" spans="1:11" x14ac:dyDescent="0.2">
      <c r="A15" s="50" t="s">
        <v>2</v>
      </c>
      <c r="B15" s="50" t="s">
        <v>2</v>
      </c>
      <c r="C15" s="2">
        <v>0.37622971683153972</v>
      </c>
      <c r="D15" s="2">
        <v>0.31293802353129374</v>
      </c>
      <c r="E15" s="2">
        <v>0.32092203149344189</v>
      </c>
      <c r="G15" s="31" t="s">
        <v>539</v>
      </c>
      <c r="H15" s="31"/>
      <c r="I15" s="31"/>
      <c r="J15" s="11" t="s">
        <v>525</v>
      </c>
    </row>
    <row r="16" spans="1:11" x14ac:dyDescent="0.2">
      <c r="A16" s="50" t="s">
        <v>3</v>
      </c>
      <c r="B16" s="50" t="s">
        <v>2</v>
      </c>
      <c r="C16" s="2">
        <v>0.17090345367346282</v>
      </c>
      <c r="D16" s="2">
        <v>0.1884956837925936</v>
      </c>
      <c r="E16" s="2">
        <v>0.1605592196097986</v>
      </c>
      <c r="G16" s="31" t="s">
        <v>539</v>
      </c>
      <c r="H16" s="31"/>
      <c r="I16" s="31"/>
      <c r="J16" s="11" t="s">
        <v>525</v>
      </c>
    </row>
    <row r="17" spans="1:10" x14ac:dyDescent="0.2">
      <c r="A17" s="50" t="s">
        <v>4</v>
      </c>
      <c r="B17" s="50" t="s">
        <v>2</v>
      </c>
      <c r="C17" s="2">
        <v>0.16437910158161903</v>
      </c>
      <c r="D17" s="2">
        <v>0.15302468597032595</v>
      </c>
      <c r="E17" s="2">
        <v>0.14369129845733566</v>
      </c>
      <c r="G17" s="31" t="s">
        <v>539</v>
      </c>
      <c r="H17" s="31"/>
      <c r="I17" s="31"/>
      <c r="J17" s="11" t="s">
        <v>525</v>
      </c>
    </row>
    <row r="18" spans="1:10" x14ac:dyDescent="0.2">
      <c r="A18" s="50" t="s">
        <v>200</v>
      </c>
      <c r="B18" s="50" t="s">
        <v>2</v>
      </c>
      <c r="C18" s="2">
        <v>0.18529619185669502</v>
      </c>
      <c r="D18" s="2">
        <v>0.1727871783196184</v>
      </c>
      <c r="E18" s="2">
        <v>0.147890491817354</v>
      </c>
      <c r="G18" s="31" t="s">
        <v>539</v>
      </c>
      <c r="H18" s="31"/>
      <c r="I18" s="31"/>
      <c r="J18" s="11" t="s">
        <v>525</v>
      </c>
    </row>
    <row r="19" spans="1:10" x14ac:dyDescent="0.2">
      <c r="A19" s="50" t="s">
        <v>5</v>
      </c>
      <c r="B19" s="50" t="s">
        <v>2</v>
      </c>
      <c r="C19" s="2">
        <v>0.13788055782740052</v>
      </c>
      <c r="D19" s="2">
        <v>0.23787114256399464</v>
      </c>
      <c r="E19" s="2">
        <v>0.16800050089040822</v>
      </c>
      <c r="G19" s="31" t="s">
        <v>508</v>
      </c>
      <c r="H19" s="31"/>
      <c r="I19" s="31"/>
      <c r="J19" s="11" t="s">
        <v>526</v>
      </c>
    </row>
    <row r="20" spans="1:10" x14ac:dyDescent="0.2">
      <c r="A20" s="50" t="s">
        <v>201</v>
      </c>
      <c r="B20" s="50" t="s">
        <v>2</v>
      </c>
      <c r="C20" s="2">
        <v>0.21661976640375649</v>
      </c>
      <c r="D20" s="2">
        <v>0.22370834629027556</v>
      </c>
      <c r="E20" s="2">
        <v>0.22142487796608701</v>
      </c>
      <c r="G20" s="31" t="s">
        <v>508</v>
      </c>
      <c r="H20" s="31"/>
      <c r="I20" s="31"/>
      <c r="J20" s="11" t="s">
        <v>526</v>
      </c>
    </row>
    <row r="21" spans="1:10" x14ac:dyDescent="0.2">
      <c r="A21" s="50" t="s">
        <v>6</v>
      </c>
      <c r="B21" s="50" t="s">
        <v>2</v>
      </c>
      <c r="C21" s="2">
        <v>0.23457478206218704</v>
      </c>
      <c r="D21" s="2">
        <v>0.21634012203748437</v>
      </c>
      <c r="E21" s="2">
        <v>0.20797230658325691</v>
      </c>
      <c r="G21" s="31" t="s">
        <v>540</v>
      </c>
      <c r="H21" s="31"/>
      <c r="I21" s="31"/>
      <c r="J21" s="11" t="s">
        <v>526</v>
      </c>
    </row>
    <row r="22" spans="1:10" x14ac:dyDescent="0.2">
      <c r="A22" s="50" t="s">
        <v>202</v>
      </c>
      <c r="B22" s="50" t="s">
        <v>2</v>
      </c>
      <c r="C22" s="2">
        <v>0.15829765487410746</v>
      </c>
      <c r="D22" s="2">
        <v>0.11816981179440872</v>
      </c>
      <c r="E22" s="2">
        <v>0.19107052221673002</v>
      </c>
      <c r="G22" s="31" t="s">
        <v>540</v>
      </c>
      <c r="H22" s="31"/>
      <c r="I22" s="31"/>
      <c r="J22" s="11" t="s">
        <v>526</v>
      </c>
    </row>
    <row r="23" spans="1:10" x14ac:dyDescent="0.2">
      <c r="A23" s="50" t="s">
        <v>203</v>
      </c>
      <c r="B23" s="50" t="s">
        <v>2</v>
      </c>
      <c r="C23" s="2">
        <v>0.21161611454853343</v>
      </c>
      <c r="D23" s="2">
        <v>0.20358263906203289</v>
      </c>
      <c r="E23" s="2">
        <v>0.17915958054230621</v>
      </c>
      <c r="G23" s="31" t="s">
        <v>508</v>
      </c>
      <c r="H23" s="31"/>
      <c r="I23" s="31"/>
      <c r="J23" s="11" t="s">
        <v>526</v>
      </c>
    </row>
    <row r="24" spans="1:10" x14ac:dyDescent="0.2">
      <c r="A24" s="50" t="s">
        <v>7</v>
      </c>
      <c r="B24" s="50" t="s">
        <v>2</v>
      </c>
      <c r="C24" s="2">
        <v>0.25929658083400425</v>
      </c>
      <c r="D24" s="2">
        <v>0.22972523120873978</v>
      </c>
      <c r="E24" s="2">
        <v>0.23802874045780467</v>
      </c>
      <c r="G24" s="31" t="s">
        <v>539</v>
      </c>
      <c r="H24" s="31"/>
      <c r="I24" s="31"/>
      <c r="J24" s="11" t="s">
        <v>525</v>
      </c>
    </row>
    <row r="25" spans="1:10" x14ac:dyDescent="0.2">
      <c r="A25" s="50" t="s">
        <v>8</v>
      </c>
      <c r="B25" s="50" t="s">
        <v>2</v>
      </c>
      <c r="C25" s="2">
        <v>0.26468185718473974</v>
      </c>
      <c r="D25" s="2">
        <v>0.26555626397649984</v>
      </c>
      <c r="E25" s="2">
        <v>0.25220622895920974</v>
      </c>
      <c r="G25" s="31" t="s">
        <v>539</v>
      </c>
      <c r="H25" s="31"/>
      <c r="I25" s="31"/>
      <c r="J25" s="11" t="s">
        <v>525</v>
      </c>
    </row>
    <row r="26" spans="1:10" x14ac:dyDescent="0.2">
      <c r="A26" s="50" t="s">
        <v>204</v>
      </c>
      <c r="B26" s="50" t="s">
        <v>2</v>
      </c>
      <c r="C26" s="2">
        <v>0.15959706451069899</v>
      </c>
      <c r="D26" s="2">
        <v>0.163437064593349</v>
      </c>
      <c r="E26" s="2">
        <v>0.16990677597814172</v>
      </c>
      <c r="G26" s="31" t="s">
        <v>539</v>
      </c>
      <c r="H26" s="31"/>
      <c r="I26" s="31"/>
      <c r="J26" s="11" t="s">
        <v>525</v>
      </c>
    </row>
    <row r="27" spans="1:10" x14ac:dyDescent="0.2">
      <c r="A27" s="50" t="s">
        <v>9</v>
      </c>
      <c r="B27" s="50" t="s">
        <v>2</v>
      </c>
      <c r="C27" s="2">
        <v>0.23089929156644315</v>
      </c>
      <c r="D27" s="2">
        <v>0.21866293234636333</v>
      </c>
      <c r="E27" s="2">
        <v>0.21503531284867167</v>
      </c>
      <c r="G27" s="31" t="s">
        <v>539</v>
      </c>
      <c r="H27" s="31"/>
      <c r="I27" s="31"/>
      <c r="J27" s="11" t="s">
        <v>525</v>
      </c>
    </row>
    <row r="28" spans="1:10" x14ac:dyDescent="0.2">
      <c r="A28" s="50" t="s">
        <v>205</v>
      </c>
      <c r="B28" s="50" t="s">
        <v>2</v>
      </c>
      <c r="C28" s="2">
        <v>0.20052217939112957</v>
      </c>
      <c r="D28" s="2">
        <v>0.17549711886328961</v>
      </c>
      <c r="E28" s="2">
        <v>0.18914094445190613</v>
      </c>
      <c r="G28" s="31" t="s">
        <v>508</v>
      </c>
      <c r="H28" s="31"/>
      <c r="I28" s="31"/>
      <c r="J28" s="11" t="s">
        <v>526</v>
      </c>
    </row>
    <row r="29" spans="1:10" x14ac:dyDescent="0.2">
      <c r="A29" s="50" t="s">
        <v>206</v>
      </c>
      <c r="B29" s="50" t="s">
        <v>206</v>
      </c>
      <c r="C29" s="2">
        <v>0</v>
      </c>
      <c r="D29" s="2">
        <v>0</v>
      </c>
      <c r="E29" s="2">
        <v>0</v>
      </c>
      <c r="G29" s="31" t="s">
        <v>541</v>
      </c>
      <c r="H29" s="31"/>
      <c r="I29" s="31"/>
      <c r="J29" s="11" t="s">
        <v>527</v>
      </c>
    </row>
    <row r="30" spans="1:10" x14ac:dyDescent="0.2">
      <c r="A30" s="50" t="s">
        <v>207</v>
      </c>
      <c r="B30" s="50" t="s">
        <v>206</v>
      </c>
      <c r="C30" s="2">
        <v>-3.3702740295164291E-2</v>
      </c>
      <c r="D30" s="2">
        <v>-8.5247153384258617E-2</v>
      </c>
      <c r="E30" s="2">
        <v>-9.0834958052510406E-2</v>
      </c>
      <c r="G30" s="31" t="s">
        <v>508</v>
      </c>
      <c r="H30" s="31"/>
      <c r="I30" s="31"/>
      <c r="J30" s="11" t="s">
        <v>526</v>
      </c>
    </row>
    <row r="31" spans="1:10" x14ac:dyDescent="0.2">
      <c r="A31" s="50" t="s">
        <v>208</v>
      </c>
      <c r="B31" s="50" t="s">
        <v>206</v>
      </c>
      <c r="C31" s="2">
        <v>-8.7618082146866005E-2</v>
      </c>
      <c r="D31" s="2">
        <v>-0.13434579480459469</v>
      </c>
      <c r="E31" s="2">
        <v>-0.13175670776539875</v>
      </c>
      <c r="G31" s="31" t="s">
        <v>508</v>
      </c>
      <c r="H31" s="31"/>
      <c r="I31" s="31"/>
      <c r="J31" s="11" t="s">
        <v>526</v>
      </c>
    </row>
    <row r="32" spans="1:10" x14ac:dyDescent="0.2">
      <c r="A32" s="50" t="s">
        <v>209</v>
      </c>
      <c r="B32" s="50" t="s">
        <v>206</v>
      </c>
      <c r="C32" s="2">
        <v>3.0052130179027539E-2</v>
      </c>
      <c r="D32" s="2">
        <v>-6.1338259129262137E-3</v>
      </c>
      <c r="E32" s="2">
        <v>-2.9350815415006649E-2</v>
      </c>
      <c r="G32" s="31" t="s">
        <v>508</v>
      </c>
      <c r="H32" s="31"/>
      <c r="I32" s="31"/>
      <c r="J32" s="11" t="s">
        <v>526</v>
      </c>
    </row>
    <row r="33" spans="1:10" x14ac:dyDescent="0.2">
      <c r="A33" s="50" t="s">
        <v>210</v>
      </c>
      <c r="B33" s="50" t="s">
        <v>206</v>
      </c>
      <c r="C33" s="2">
        <v>0</v>
      </c>
      <c r="D33" s="2">
        <v>0</v>
      </c>
      <c r="E33" s="2">
        <v>0</v>
      </c>
      <c r="G33" s="31" t="s">
        <v>541</v>
      </c>
      <c r="H33" s="31"/>
      <c r="I33" s="31"/>
      <c r="J33" s="11" t="s">
        <v>527</v>
      </c>
    </row>
    <row r="34" spans="1:10" x14ac:dyDescent="0.2">
      <c r="A34" s="50" t="s">
        <v>211</v>
      </c>
      <c r="B34" s="50" t="s">
        <v>10</v>
      </c>
      <c r="C34" s="2">
        <v>0.1484213186194098</v>
      </c>
      <c r="D34" s="2">
        <v>0.15098216970811668</v>
      </c>
      <c r="E34" s="2">
        <v>0.14413324464738347</v>
      </c>
      <c r="G34" s="31" t="s">
        <v>508</v>
      </c>
      <c r="H34" s="31"/>
      <c r="I34" s="31"/>
      <c r="J34" s="11" t="s">
        <v>526</v>
      </c>
    </row>
    <row r="35" spans="1:10" x14ac:dyDescent="0.2">
      <c r="A35" s="50" t="s">
        <v>11</v>
      </c>
      <c r="B35" s="50" t="s">
        <v>10</v>
      </c>
      <c r="C35" s="2">
        <v>0.24454136427106138</v>
      </c>
      <c r="D35" s="2">
        <v>0.21865714716731055</v>
      </c>
      <c r="E35" s="2">
        <v>0.19398836692924776</v>
      </c>
      <c r="G35" s="31" t="s">
        <v>508</v>
      </c>
      <c r="H35" s="31"/>
      <c r="I35" s="31"/>
      <c r="J35" s="11" t="s">
        <v>526</v>
      </c>
    </row>
    <row r="36" spans="1:10" x14ac:dyDescent="0.2">
      <c r="A36" s="50" t="s">
        <v>212</v>
      </c>
      <c r="B36" s="50" t="s">
        <v>10</v>
      </c>
      <c r="C36" s="2">
        <v>0.21683762784991564</v>
      </c>
      <c r="D36" s="2">
        <v>0.26270401368045443</v>
      </c>
      <c r="E36" s="2">
        <v>0.20158792252360855</v>
      </c>
      <c r="G36" s="31" t="s">
        <v>508</v>
      </c>
      <c r="H36" s="31"/>
      <c r="I36" s="31"/>
      <c r="J36" s="11" t="s">
        <v>526</v>
      </c>
    </row>
    <row r="37" spans="1:10" x14ac:dyDescent="0.2">
      <c r="A37" s="50" t="s">
        <v>12</v>
      </c>
      <c r="B37" s="50" t="s">
        <v>10</v>
      </c>
      <c r="C37" s="2">
        <v>0.17962119707865926</v>
      </c>
      <c r="D37" s="2">
        <v>0.21531428542967093</v>
      </c>
      <c r="E37" s="2">
        <v>0.17999735380129461</v>
      </c>
      <c r="G37" s="31" t="s">
        <v>508</v>
      </c>
      <c r="H37" s="31"/>
      <c r="I37" s="31"/>
      <c r="J37" s="11" t="s">
        <v>526</v>
      </c>
    </row>
    <row r="38" spans="1:10" x14ac:dyDescent="0.2">
      <c r="A38" s="50" t="s">
        <v>213</v>
      </c>
      <c r="B38" s="50" t="s">
        <v>10</v>
      </c>
      <c r="C38" s="2">
        <v>0.29860027185963395</v>
      </c>
      <c r="D38" s="2">
        <v>0.29960231843227453</v>
      </c>
      <c r="E38" s="2">
        <v>0.25559011227803913</v>
      </c>
      <c r="G38" s="31" t="s">
        <v>542</v>
      </c>
      <c r="H38" s="31"/>
      <c r="I38" s="31"/>
      <c r="J38" s="11" t="s">
        <v>530</v>
      </c>
    </row>
    <row r="39" spans="1:10" x14ac:dyDescent="0.2">
      <c r="A39" s="50" t="s">
        <v>554</v>
      </c>
      <c r="B39" s="50" t="s">
        <v>214</v>
      </c>
      <c r="C39" s="2">
        <v>9.9743847304887182E-2</v>
      </c>
      <c r="D39" s="2">
        <v>0.10521214821497728</v>
      </c>
      <c r="E39" s="2">
        <v>0.13502606914980311</v>
      </c>
      <c r="G39" s="31" t="s">
        <v>508</v>
      </c>
      <c r="H39" s="31"/>
      <c r="I39" s="31"/>
      <c r="J39" s="11" t="s">
        <v>526</v>
      </c>
    </row>
    <row r="40" spans="1:10" x14ac:dyDescent="0.2">
      <c r="A40" s="50" t="s">
        <v>215</v>
      </c>
      <c r="B40" s="50" t="s">
        <v>215</v>
      </c>
      <c r="C40" s="2">
        <v>0.24055277922001772</v>
      </c>
      <c r="D40" s="2">
        <v>0.18580734164599888</v>
      </c>
      <c r="E40" s="2">
        <v>0.16422100860643205</v>
      </c>
      <c r="G40" s="31" t="s">
        <v>508</v>
      </c>
      <c r="H40" s="31"/>
      <c r="I40" s="31"/>
      <c r="J40" s="11" t="s">
        <v>526</v>
      </c>
    </row>
    <row r="41" spans="1:10" x14ac:dyDescent="0.2">
      <c r="A41" s="50" t="s">
        <v>216</v>
      </c>
      <c r="B41" s="50" t="s">
        <v>215</v>
      </c>
      <c r="C41" s="2">
        <v>7.7466937879123773E-2</v>
      </c>
      <c r="D41" s="2">
        <v>8.7833155275373401E-2</v>
      </c>
      <c r="E41" s="2">
        <v>7.537886133299436E-2</v>
      </c>
      <c r="G41" s="31" t="s">
        <v>541</v>
      </c>
      <c r="H41" s="31"/>
      <c r="I41" s="31"/>
      <c r="J41" s="11" t="s">
        <v>527</v>
      </c>
    </row>
    <row r="42" spans="1:10" x14ac:dyDescent="0.2">
      <c r="A42" s="50" t="s">
        <v>217</v>
      </c>
      <c r="B42" s="50" t="s">
        <v>13</v>
      </c>
      <c r="C42" s="2">
        <v>0</v>
      </c>
      <c r="D42" s="2">
        <v>0</v>
      </c>
      <c r="E42" s="2">
        <v>0</v>
      </c>
      <c r="G42" s="31" t="s">
        <v>541</v>
      </c>
      <c r="H42" s="31"/>
      <c r="I42" s="31"/>
      <c r="J42" s="11" t="s">
        <v>527</v>
      </c>
    </row>
    <row r="43" spans="1:10" x14ac:dyDescent="0.2">
      <c r="A43" s="50" t="s">
        <v>218</v>
      </c>
      <c r="B43" s="50" t="s">
        <v>13</v>
      </c>
      <c r="C43" s="2">
        <v>-2.3099099162768456E-2</v>
      </c>
      <c r="D43" s="2">
        <v>-1.8104275905099283E-2</v>
      </c>
      <c r="E43" s="2">
        <v>-2.3928343386923526E-2</v>
      </c>
      <c r="G43" s="31" t="s">
        <v>541</v>
      </c>
      <c r="H43" s="31"/>
      <c r="I43" s="31"/>
      <c r="J43" s="11" t="s">
        <v>527</v>
      </c>
    </row>
    <row r="44" spans="1:10" x14ac:dyDescent="0.2">
      <c r="A44" s="50" t="s">
        <v>219</v>
      </c>
      <c r="B44" s="50" t="s">
        <v>13</v>
      </c>
      <c r="C44" s="2">
        <v>0</v>
      </c>
      <c r="D44" s="2">
        <v>-1.6365420194437558E-4</v>
      </c>
      <c r="E44" s="2">
        <v>-4.3813412307820379E-4</v>
      </c>
      <c r="G44" s="31" t="s">
        <v>543</v>
      </c>
      <c r="H44" s="31"/>
      <c r="I44" s="31"/>
      <c r="J44" s="11" t="s">
        <v>528</v>
      </c>
    </row>
    <row r="45" spans="1:10" x14ac:dyDescent="0.2">
      <c r="A45" s="50" t="s">
        <v>220</v>
      </c>
      <c r="B45" s="50" t="s">
        <v>13</v>
      </c>
      <c r="C45" s="2">
        <v>0</v>
      </c>
      <c r="D45" s="2">
        <v>0</v>
      </c>
      <c r="E45" s="2">
        <v>0</v>
      </c>
      <c r="G45" s="31" t="s">
        <v>541</v>
      </c>
      <c r="H45" s="31"/>
      <c r="I45" s="31"/>
      <c r="J45" s="11" t="s">
        <v>527</v>
      </c>
    </row>
    <row r="46" spans="1:10" x14ac:dyDescent="0.2">
      <c r="A46" s="50" t="s">
        <v>221</v>
      </c>
      <c r="B46" s="50" t="s">
        <v>13</v>
      </c>
      <c r="C46" s="2">
        <v>0</v>
      </c>
      <c r="D46" s="2">
        <v>0</v>
      </c>
      <c r="E46" s="2">
        <v>0</v>
      </c>
      <c r="G46" s="31" t="s">
        <v>541</v>
      </c>
      <c r="H46" s="31"/>
      <c r="I46" s="31"/>
      <c r="J46" s="11" t="s">
        <v>527</v>
      </c>
    </row>
    <row r="47" spans="1:10" x14ac:dyDescent="0.2">
      <c r="A47" s="50" t="s">
        <v>14</v>
      </c>
      <c r="B47" s="50" t="s">
        <v>13</v>
      </c>
      <c r="C47" s="2">
        <v>0.33508262075850992</v>
      </c>
      <c r="D47" s="2">
        <v>0.35351417620019338</v>
      </c>
      <c r="E47" s="2">
        <v>0.28050335376620245</v>
      </c>
      <c r="G47" s="31" t="s">
        <v>508</v>
      </c>
      <c r="H47" s="31"/>
      <c r="I47" s="31"/>
      <c r="J47" s="11" t="s">
        <v>526</v>
      </c>
    </row>
    <row r="48" spans="1:10" x14ac:dyDescent="0.2">
      <c r="A48" s="50" t="s">
        <v>15</v>
      </c>
      <c r="B48" s="50" t="s">
        <v>13</v>
      </c>
      <c r="C48" s="2">
        <v>0</v>
      </c>
      <c r="D48" s="2">
        <v>0</v>
      </c>
      <c r="E48" s="2">
        <v>0</v>
      </c>
      <c r="G48" s="31" t="s">
        <v>541</v>
      </c>
      <c r="H48" s="31"/>
      <c r="I48" s="31"/>
      <c r="J48" s="11" t="s">
        <v>527</v>
      </c>
    </row>
    <row r="49" spans="1:10" x14ac:dyDescent="0.2">
      <c r="A49" s="50" t="s">
        <v>222</v>
      </c>
      <c r="B49" s="50" t="s">
        <v>13</v>
      </c>
      <c r="C49" s="2">
        <v>0</v>
      </c>
      <c r="D49" s="2">
        <v>0</v>
      </c>
      <c r="E49" s="2">
        <v>0</v>
      </c>
      <c r="G49" s="31" t="s">
        <v>541</v>
      </c>
      <c r="H49" s="31"/>
      <c r="I49" s="31"/>
      <c r="J49" s="11" t="s">
        <v>527</v>
      </c>
    </row>
    <row r="50" spans="1:10" x14ac:dyDescent="0.2">
      <c r="A50" s="50" t="s">
        <v>223</v>
      </c>
      <c r="B50" s="50" t="s">
        <v>13</v>
      </c>
      <c r="C50" s="2">
        <v>0</v>
      </c>
      <c r="D50" s="2">
        <v>0</v>
      </c>
      <c r="E50" s="2">
        <v>0</v>
      </c>
      <c r="G50" s="31" t="s">
        <v>541</v>
      </c>
      <c r="H50" s="31"/>
      <c r="I50" s="31"/>
      <c r="J50" s="11" t="s">
        <v>527</v>
      </c>
    </row>
    <row r="51" spans="1:10" x14ac:dyDescent="0.2">
      <c r="A51" s="50" t="s">
        <v>224</v>
      </c>
      <c r="B51" s="50" t="s">
        <v>13</v>
      </c>
      <c r="C51" s="2">
        <v>0</v>
      </c>
      <c r="D51" s="2">
        <v>0</v>
      </c>
      <c r="E51" s="2">
        <v>0</v>
      </c>
      <c r="G51" s="31" t="s">
        <v>541</v>
      </c>
      <c r="H51" s="31"/>
      <c r="I51" s="31"/>
      <c r="J51" s="11" t="s">
        <v>527</v>
      </c>
    </row>
    <row r="52" spans="1:10" x14ac:dyDescent="0.2">
      <c r="A52" s="50" t="s">
        <v>514</v>
      </c>
      <c r="B52" s="50" t="s">
        <v>13</v>
      </c>
      <c r="C52" s="2">
        <v>-2.127376743792854E-2</v>
      </c>
      <c r="D52" s="2">
        <v>-0.31335686705280208</v>
      </c>
      <c r="E52" s="2">
        <v>-8.8781413497114482E-3</v>
      </c>
      <c r="G52" s="31" t="s">
        <v>541</v>
      </c>
      <c r="H52" s="31"/>
      <c r="I52" s="31"/>
      <c r="J52" s="11" t="s">
        <v>527</v>
      </c>
    </row>
    <row r="53" spans="1:10" x14ac:dyDescent="0.2">
      <c r="A53" s="50" t="s">
        <v>225</v>
      </c>
      <c r="B53" s="50" t="s">
        <v>13</v>
      </c>
      <c r="C53" s="2">
        <v>0</v>
      </c>
      <c r="D53" s="2">
        <v>0</v>
      </c>
      <c r="E53" s="2">
        <v>0</v>
      </c>
      <c r="G53" s="31" t="s">
        <v>543</v>
      </c>
      <c r="H53" s="31"/>
      <c r="I53" s="31"/>
      <c r="J53" s="11" t="s">
        <v>528</v>
      </c>
    </row>
    <row r="54" spans="1:10" x14ac:dyDescent="0.2">
      <c r="A54" s="50" t="s">
        <v>16</v>
      </c>
      <c r="B54" s="50" t="s">
        <v>13</v>
      </c>
      <c r="C54" s="2">
        <v>0.2247902505871664</v>
      </c>
      <c r="D54" s="2">
        <v>0.22965123975160412</v>
      </c>
      <c r="E54" s="2">
        <v>0.23799378669997243</v>
      </c>
      <c r="G54" s="31" t="s">
        <v>508</v>
      </c>
      <c r="H54" s="31"/>
      <c r="I54" s="31"/>
      <c r="J54" s="11" t="s">
        <v>526</v>
      </c>
    </row>
    <row r="55" spans="1:10" x14ac:dyDescent="0.2">
      <c r="A55" s="50" t="s">
        <v>226</v>
      </c>
      <c r="B55" s="50" t="s">
        <v>13</v>
      </c>
      <c r="C55" s="2">
        <v>-8.6275211339208947E-5</v>
      </c>
      <c r="D55" s="2">
        <v>-1.1693395208780145E-4</v>
      </c>
      <c r="E55" s="2">
        <v>-6.0450184187469102E-5</v>
      </c>
      <c r="G55" s="31" t="s">
        <v>541</v>
      </c>
      <c r="H55" s="31"/>
      <c r="I55" s="31"/>
      <c r="J55" s="11" t="s">
        <v>527</v>
      </c>
    </row>
    <row r="56" spans="1:10" x14ac:dyDescent="0.2">
      <c r="A56" s="50" t="s">
        <v>17</v>
      </c>
      <c r="B56" s="50" t="s">
        <v>13</v>
      </c>
      <c r="C56" s="2">
        <v>0</v>
      </c>
      <c r="D56" s="2">
        <v>0</v>
      </c>
      <c r="E56" s="2">
        <v>0</v>
      </c>
      <c r="G56" s="31" t="s">
        <v>544</v>
      </c>
      <c r="H56" s="31"/>
      <c r="I56" s="31"/>
      <c r="J56" s="11" t="s">
        <v>529</v>
      </c>
    </row>
    <row r="57" spans="1:10" x14ac:dyDescent="0.2">
      <c r="A57" s="50" t="s">
        <v>18</v>
      </c>
      <c r="B57" s="50" t="s">
        <v>13</v>
      </c>
      <c r="C57" s="2">
        <v>0.2000338871940972</v>
      </c>
      <c r="D57" s="2">
        <v>0.18745330394826615</v>
      </c>
      <c r="E57" s="2">
        <v>0.18419803754505792</v>
      </c>
      <c r="G57" s="31" t="s">
        <v>539</v>
      </c>
      <c r="H57" s="31"/>
      <c r="I57" s="31"/>
      <c r="J57" s="11" t="s">
        <v>525</v>
      </c>
    </row>
    <row r="58" spans="1:10" x14ac:dyDescent="0.2">
      <c r="A58" s="50" t="s">
        <v>19</v>
      </c>
      <c r="B58" s="50" t="s">
        <v>13</v>
      </c>
      <c r="C58" s="2">
        <v>0</v>
      </c>
      <c r="D58" s="2">
        <v>0</v>
      </c>
      <c r="E58" s="2">
        <v>-1.6320345533544868E-2</v>
      </c>
      <c r="G58" s="31" t="s">
        <v>541</v>
      </c>
      <c r="H58" s="31"/>
      <c r="I58" s="31"/>
      <c r="J58" s="11" t="s">
        <v>527</v>
      </c>
    </row>
    <row r="59" spans="1:10" x14ac:dyDescent="0.2">
      <c r="A59" s="50" t="s">
        <v>227</v>
      </c>
      <c r="B59" s="50" t="s">
        <v>13</v>
      </c>
      <c r="C59" s="2">
        <v>0</v>
      </c>
      <c r="D59" s="2">
        <v>0</v>
      </c>
      <c r="E59" s="2">
        <v>-1.339837397430187E-5</v>
      </c>
      <c r="G59" s="31" t="s">
        <v>543</v>
      </c>
      <c r="H59" s="31"/>
      <c r="I59" s="31"/>
      <c r="J59" s="11" t="s">
        <v>528</v>
      </c>
    </row>
    <row r="60" spans="1:10" x14ac:dyDescent="0.2">
      <c r="A60" s="50" t="s">
        <v>228</v>
      </c>
      <c r="B60" s="50" t="s">
        <v>13</v>
      </c>
      <c r="C60" s="2">
        <v>0</v>
      </c>
      <c r="D60" s="2">
        <v>0</v>
      </c>
      <c r="E60" s="2">
        <v>0</v>
      </c>
      <c r="G60" s="31" t="s">
        <v>541</v>
      </c>
      <c r="H60" s="31"/>
      <c r="I60" s="31"/>
      <c r="J60" s="11" t="s">
        <v>527</v>
      </c>
    </row>
    <row r="61" spans="1:10" x14ac:dyDescent="0.2">
      <c r="A61" s="50" t="s">
        <v>229</v>
      </c>
      <c r="B61" s="50" t="s">
        <v>230</v>
      </c>
      <c r="C61" s="2">
        <v>-5.7674746634705544E-2</v>
      </c>
      <c r="D61" s="2">
        <v>5.0795104621335622E-2</v>
      </c>
      <c r="E61" s="2">
        <v>4.5503375829362508E-2</v>
      </c>
      <c r="G61" s="31" t="s">
        <v>508</v>
      </c>
      <c r="H61" s="31"/>
      <c r="I61" s="31"/>
      <c r="J61" s="11" t="s">
        <v>526</v>
      </c>
    </row>
    <row r="62" spans="1:10" x14ac:dyDescent="0.2">
      <c r="A62" s="50" t="s">
        <v>231</v>
      </c>
      <c r="B62" s="50" t="s">
        <v>232</v>
      </c>
      <c r="C62" s="2">
        <v>0</v>
      </c>
      <c r="D62" s="2">
        <v>0</v>
      </c>
      <c r="E62" s="2">
        <v>0</v>
      </c>
      <c r="G62" s="31" t="s">
        <v>541</v>
      </c>
      <c r="H62" s="31"/>
      <c r="I62" s="31"/>
      <c r="J62" s="11" t="s">
        <v>527</v>
      </c>
    </row>
    <row r="63" spans="1:10" x14ac:dyDescent="0.2">
      <c r="A63" s="50" t="s">
        <v>233</v>
      </c>
      <c r="B63" s="50" t="s">
        <v>232</v>
      </c>
      <c r="C63" s="2">
        <v>0.12209008179608059</v>
      </c>
      <c r="D63" s="2">
        <v>0.14386339167451129</v>
      </c>
      <c r="E63" s="2">
        <v>0.12340602094287147</v>
      </c>
      <c r="G63" s="31" t="s">
        <v>508</v>
      </c>
      <c r="H63" s="31"/>
      <c r="I63" s="31"/>
      <c r="J63" s="11" t="s">
        <v>526</v>
      </c>
    </row>
    <row r="64" spans="1:10" x14ac:dyDescent="0.2">
      <c r="A64" s="50" t="s">
        <v>234</v>
      </c>
      <c r="B64" s="50" t="s">
        <v>20</v>
      </c>
      <c r="C64" s="2">
        <v>0.25520778217473905</v>
      </c>
      <c r="D64" s="2">
        <v>0.23172985365394172</v>
      </c>
      <c r="E64" s="2">
        <v>0.22412526408348957</v>
      </c>
      <c r="G64" s="31" t="s">
        <v>508</v>
      </c>
      <c r="H64" s="31"/>
      <c r="I64" s="31"/>
      <c r="J64" s="11" t="s">
        <v>526</v>
      </c>
    </row>
    <row r="65" spans="1:10" x14ac:dyDescent="0.2">
      <c r="A65" s="50" t="s">
        <v>235</v>
      </c>
      <c r="B65" s="50" t="s">
        <v>20</v>
      </c>
      <c r="C65" s="2">
        <v>0.43433831384375687</v>
      </c>
      <c r="D65" s="2">
        <v>0.25798772173718482</v>
      </c>
      <c r="E65" s="2">
        <v>0.27164070605119983</v>
      </c>
      <c r="G65" s="31" t="s">
        <v>542</v>
      </c>
      <c r="H65" s="31"/>
      <c r="I65" s="31"/>
      <c r="J65" s="11" t="s">
        <v>530</v>
      </c>
    </row>
    <row r="66" spans="1:10" x14ac:dyDescent="0.2">
      <c r="A66" s="50" t="s">
        <v>21</v>
      </c>
      <c r="B66" s="50" t="s">
        <v>20</v>
      </c>
      <c r="C66" s="2">
        <v>1.5175391783956703E-2</v>
      </c>
      <c r="D66" s="2">
        <v>2.1190603773516205E-2</v>
      </c>
      <c r="E66" s="2">
        <v>2.4297162025851228E-2</v>
      </c>
      <c r="G66" s="31" t="s">
        <v>508</v>
      </c>
      <c r="H66" s="31"/>
      <c r="I66" s="31"/>
      <c r="J66" s="11" t="s">
        <v>526</v>
      </c>
    </row>
    <row r="67" spans="1:10" x14ac:dyDescent="0.2">
      <c r="A67" s="50" t="s">
        <v>236</v>
      </c>
      <c r="B67" s="50" t="s">
        <v>20</v>
      </c>
      <c r="C67" s="2">
        <v>2.4672193707362074E-2</v>
      </c>
      <c r="D67" s="2">
        <v>7.9437982724386264E-2</v>
      </c>
      <c r="E67" s="2">
        <v>4.909180385488033E-2</v>
      </c>
      <c r="G67" s="31" t="s">
        <v>508</v>
      </c>
      <c r="H67" s="31"/>
      <c r="I67" s="31"/>
      <c r="J67" s="11" t="s">
        <v>526</v>
      </c>
    </row>
    <row r="68" spans="1:10" x14ac:dyDescent="0.2">
      <c r="A68" s="50" t="s">
        <v>20</v>
      </c>
      <c r="B68" s="50" t="s">
        <v>20</v>
      </c>
      <c r="C68" s="2">
        <v>0.18939719163491112</v>
      </c>
      <c r="D68" s="2">
        <v>0.19330958438935841</v>
      </c>
      <c r="E68" s="2">
        <v>0.19004381594225569</v>
      </c>
      <c r="G68" s="31" t="s">
        <v>508</v>
      </c>
      <c r="H68" s="31"/>
      <c r="I68" s="31"/>
      <c r="J68" s="11" t="s">
        <v>526</v>
      </c>
    </row>
    <row r="69" spans="1:10" x14ac:dyDescent="0.2">
      <c r="A69" s="50" t="s">
        <v>22</v>
      </c>
      <c r="B69" s="50" t="s">
        <v>20</v>
      </c>
      <c r="C69" s="2">
        <v>0</v>
      </c>
      <c r="D69" s="2">
        <v>0</v>
      </c>
      <c r="E69" s="2">
        <v>-1.4240669518620413E-3</v>
      </c>
      <c r="G69" s="31" t="s">
        <v>544</v>
      </c>
      <c r="H69" s="31"/>
      <c r="I69" s="31"/>
      <c r="J69" s="11" t="s">
        <v>529</v>
      </c>
    </row>
    <row r="70" spans="1:10" x14ac:dyDescent="0.2">
      <c r="A70" s="50" t="s">
        <v>237</v>
      </c>
      <c r="B70" s="50" t="s">
        <v>20</v>
      </c>
      <c r="C70" s="2">
        <v>0</v>
      </c>
      <c r="D70" s="2">
        <v>0</v>
      </c>
      <c r="E70" s="2">
        <v>0</v>
      </c>
      <c r="G70" s="31" t="s">
        <v>541</v>
      </c>
      <c r="H70" s="31"/>
      <c r="I70" s="31"/>
      <c r="J70" s="11" t="s">
        <v>527</v>
      </c>
    </row>
    <row r="71" spans="1:10" x14ac:dyDescent="0.2">
      <c r="A71" s="50" t="s">
        <v>23</v>
      </c>
      <c r="B71" s="50" t="s">
        <v>20</v>
      </c>
      <c r="C71" s="2">
        <v>0</v>
      </c>
      <c r="D71" s="2">
        <v>0</v>
      </c>
      <c r="E71" s="2">
        <v>0</v>
      </c>
      <c r="G71" s="31" t="s">
        <v>508</v>
      </c>
      <c r="H71" s="31"/>
      <c r="I71" s="31"/>
      <c r="J71" s="11" t="s">
        <v>526</v>
      </c>
    </row>
    <row r="72" spans="1:10" x14ac:dyDescent="0.2">
      <c r="A72" s="50" t="s">
        <v>238</v>
      </c>
      <c r="B72" s="50" t="s">
        <v>20</v>
      </c>
      <c r="C72" s="2">
        <v>0</v>
      </c>
      <c r="D72" s="2">
        <v>0</v>
      </c>
      <c r="E72" s="2">
        <v>5.3109802039999238E-2</v>
      </c>
      <c r="G72" s="31" t="s">
        <v>541</v>
      </c>
      <c r="H72" s="31"/>
      <c r="I72" s="31"/>
      <c r="J72" s="11" t="s">
        <v>527</v>
      </c>
    </row>
    <row r="73" spans="1:10" x14ac:dyDescent="0.2">
      <c r="A73" s="50" t="s">
        <v>24</v>
      </c>
      <c r="B73" s="50" t="s">
        <v>20</v>
      </c>
      <c r="C73" s="2">
        <v>2.7635295228611162E-2</v>
      </c>
      <c r="D73" s="2">
        <v>3.2383166966741525E-2</v>
      </c>
      <c r="E73" s="2">
        <v>3.7498010715611901E-2</v>
      </c>
      <c r="G73" s="31" t="s">
        <v>541</v>
      </c>
      <c r="H73" s="31"/>
      <c r="I73" s="31"/>
      <c r="J73" s="11" t="s">
        <v>527</v>
      </c>
    </row>
    <row r="74" spans="1:10" x14ac:dyDescent="0.2">
      <c r="A74" s="50" t="s">
        <v>239</v>
      </c>
      <c r="B74" s="50" t="s">
        <v>20</v>
      </c>
      <c r="C74" s="2">
        <v>7.0863262975651084E-2</v>
      </c>
      <c r="D74" s="2">
        <v>0.10926801284891546</v>
      </c>
      <c r="E74" s="2">
        <v>0.10811314709284194</v>
      </c>
      <c r="G74" s="31" t="s">
        <v>541</v>
      </c>
      <c r="H74" s="31"/>
      <c r="I74" s="31"/>
      <c r="J74" s="11" t="s">
        <v>527</v>
      </c>
    </row>
    <row r="75" spans="1:10" x14ac:dyDescent="0.2">
      <c r="A75" s="50" t="s">
        <v>240</v>
      </c>
      <c r="B75" s="50" t="s">
        <v>20</v>
      </c>
      <c r="C75" s="2">
        <v>8.3505873591319238E-2</v>
      </c>
      <c r="D75" s="2">
        <v>2.608290462583782E-2</v>
      </c>
      <c r="E75" s="2">
        <v>3.8604066461990202E-2</v>
      </c>
      <c r="G75" s="31" t="s">
        <v>508</v>
      </c>
      <c r="H75" s="31"/>
      <c r="I75" s="31"/>
      <c r="J75" s="11" t="s">
        <v>526</v>
      </c>
    </row>
    <row r="76" spans="1:10" x14ac:dyDescent="0.2">
      <c r="A76" s="50" t="s">
        <v>26</v>
      </c>
      <c r="B76" s="50" t="s">
        <v>20</v>
      </c>
      <c r="C76" s="2">
        <v>0</v>
      </c>
      <c r="D76" s="2">
        <v>0</v>
      </c>
      <c r="E76" s="2">
        <v>0</v>
      </c>
      <c r="G76" s="31" t="s">
        <v>541</v>
      </c>
      <c r="H76" s="31"/>
      <c r="I76" s="31"/>
      <c r="J76" s="11" t="s">
        <v>527</v>
      </c>
    </row>
    <row r="77" spans="1:10" x14ac:dyDescent="0.2">
      <c r="A77" s="50" t="s">
        <v>25</v>
      </c>
      <c r="B77" s="50" t="s">
        <v>20</v>
      </c>
      <c r="C77" s="2">
        <v>0.21200316331708008</v>
      </c>
      <c r="D77" s="2">
        <v>0.23860244285198193</v>
      </c>
      <c r="E77" s="2">
        <v>0.2638544654182805</v>
      </c>
      <c r="G77" s="31" t="s">
        <v>508</v>
      </c>
      <c r="H77" s="31"/>
      <c r="I77" s="31"/>
      <c r="J77" s="11" t="s">
        <v>526</v>
      </c>
    </row>
    <row r="78" spans="1:10" x14ac:dyDescent="0.2">
      <c r="A78" s="50" t="s">
        <v>241</v>
      </c>
      <c r="B78" s="50" t="s">
        <v>20</v>
      </c>
      <c r="C78" s="2">
        <v>0.21491901296091118</v>
      </c>
      <c r="D78" s="2">
        <v>0.27592164560268206</v>
      </c>
      <c r="E78" s="2">
        <v>0.25638835404380678</v>
      </c>
      <c r="G78" s="31" t="s">
        <v>508</v>
      </c>
      <c r="H78" s="31"/>
      <c r="I78" s="31"/>
      <c r="J78" s="11" t="s">
        <v>526</v>
      </c>
    </row>
    <row r="79" spans="1:10" x14ac:dyDescent="0.2">
      <c r="A79" s="50" t="s">
        <v>242</v>
      </c>
      <c r="B79" s="50" t="s">
        <v>243</v>
      </c>
      <c r="C79" s="2">
        <v>3.1472545235630534E-2</v>
      </c>
      <c r="D79" s="2">
        <v>2.8909311145668515E-2</v>
      </c>
      <c r="E79" s="2">
        <v>1.5719556574215497E-2</v>
      </c>
      <c r="G79" s="31" t="s">
        <v>539</v>
      </c>
      <c r="H79" s="31"/>
      <c r="I79" s="31"/>
      <c r="J79" s="11" t="s">
        <v>525</v>
      </c>
    </row>
    <row r="80" spans="1:10" x14ac:dyDescent="0.2">
      <c r="A80" s="50" t="s">
        <v>244</v>
      </c>
      <c r="B80" s="50" t="s">
        <v>243</v>
      </c>
      <c r="C80" s="2">
        <v>0.21449152475395084</v>
      </c>
      <c r="D80" s="2">
        <v>0.20392176264925127</v>
      </c>
      <c r="E80" s="2">
        <v>0.18479917515093322</v>
      </c>
      <c r="G80" s="31" t="s">
        <v>539</v>
      </c>
      <c r="H80" s="31"/>
      <c r="I80" s="31"/>
      <c r="J80" s="11" t="s">
        <v>525</v>
      </c>
    </row>
    <row r="81" spans="1:10" x14ac:dyDescent="0.2">
      <c r="A81" s="50" t="s">
        <v>27</v>
      </c>
      <c r="B81" s="50" t="s">
        <v>28</v>
      </c>
      <c r="C81" s="2">
        <v>0</v>
      </c>
      <c r="D81" s="2">
        <v>0</v>
      </c>
      <c r="E81" s="2">
        <v>0</v>
      </c>
      <c r="G81" s="31" t="s">
        <v>541</v>
      </c>
      <c r="H81" s="31"/>
      <c r="I81" s="31"/>
      <c r="J81" s="11" t="s">
        <v>527</v>
      </c>
    </row>
    <row r="82" spans="1:10" x14ac:dyDescent="0.2">
      <c r="A82" s="50" t="s">
        <v>245</v>
      </c>
      <c r="B82" s="50" t="s">
        <v>28</v>
      </c>
      <c r="C82" s="2">
        <v>0</v>
      </c>
      <c r="D82" s="2">
        <v>0</v>
      </c>
      <c r="E82" s="2">
        <v>0</v>
      </c>
      <c r="G82" s="31" t="s">
        <v>541</v>
      </c>
      <c r="H82" s="31"/>
      <c r="I82" s="31"/>
      <c r="J82" s="11" t="s">
        <v>527</v>
      </c>
    </row>
    <row r="83" spans="1:10" x14ac:dyDescent="0.2">
      <c r="A83" s="50" t="s">
        <v>29</v>
      </c>
      <c r="B83" s="50" t="s">
        <v>28</v>
      </c>
      <c r="C83" s="2">
        <v>0.25573817081667444</v>
      </c>
      <c r="D83" s="2">
        <v>0.25021478074080322</v>
      </c>
      <c r="E83" s="2">
        <v>0.25835205945267126</v>
      </c>
      <c r="G83" s="31" t="s">
        <v>508</v>
      </c>
      <c r="H83" s="31"/>
      <c r="I83" s="31"/>
      <c r="J83" s="11" t="s">
        <v>526</v>
      </c>
    </row>
    <row r="84" spans="1:10" x14ac:dyDescent="0.2">
      <c r="A84" s="50" t="s">
        <v>246</v>
      </c>
      <c r="B84" s="50" t="s">
        <v>28</v>
      </c>
      <c r="C84" s="2">
        <v>0</v>
      </c>
      <c r="D84" s="2">
        <v>0</v>
      </c>
      <c r="E84" s="2">
        <v>0</v>
      </c>
      <c r="G84" s="31" t="s">
        <v>543</v>
      </c>
      <c r="H84" s="31"/>
      <c r="I84" s="31"/>
      <c r="J84" s="11" t="s">
        <v>528</v>
      </c>
    </row>
    <row r="85" spans="1:10" x14ac:dyDescent="0.2">
      <c r="A85" s="50" t="s">
        <v>247</v>
      </c>
      <c r="B85" s="50" t="s">
        <v>28</v>
      </c>
      <c r="C85" s="2">
        <v>0</v>
      </c>
      <c r="D85" s="2">
        <v>0</v>
      </c>
      <c r="E85" s="2">
        <v>0</v>
      </c>
      <c r="G85" s="31" t="s">
        <v>541</v>
      </c>
      <c r="H85" s="31"/>
      <c r="I85" s="31"/>
      <c r="J85" s="11" t="s">
        <v>527</v>
      </c>
    </row>
    <row r="86" spans="1:10" x14ac:dyDescent="0.2">
      <c r="A86" s="50" t="s">
        <v>30</v>
      </c>
      <c r="B86" s="50" t="s">
        <v>28</v>
      </c>
      <c r="C86" s="2">
        <v>0</v>
      </c>
      <c r="D86" s="2">
        <v>0</v>
      </c>
      <c r="E86" s="2">
        <v>0</v>
      </c>
      <c r="G86" s="31" t="s">
        <v>544</v>
      </c>
      <c r="H86" s="31"/>
      <c r="I86" s="31"/>
      <c r="J86" s="11" t="s">
        <v>529</v>
      </c>
    </row>
    <row r="87" spans="1:10" x14ac:dyDescent="0.2">
      <c r="A87" s="50" t="s">
        <v>248</v>
      </c>
      <c r="B87" s="50" t="s">
        <v>28</v>
      </c>
      <c r="C87" s="2">
        <v>6.1816822895580949E-4</v>
      </c>
      <c r="D87" s="2">
        <v>0.12997790155165057</v>
      </c>
      <c r="E87" s="2">
        <v>1.0688637594955678E-2</v>
      </c>
      <c r="G87" s="31" t="s">
        <v>542</v>
      </c>
      <c r="H87" s="31"/>
      <c r="I87" s="31"/>
      <c r="J87" s="11" t="s">
        <v>530</v>
      </c>
    </row>
    <row r="88" spans="1:10" x14ac:dyDescent="0.2">
      <c r="A88" s="50" t="s">
        <v>31</v>
      </c>
      <c r="B88" s="50" t="s">
        <v>32</v>
      </c>
      <c r="C88" s="2">
        <v>0.32791668134420682</v>
      </c>
      <c r="D88" s="2">
        <v>0.27664806534781855</v>
      </c>
      <c r="E88" s="2">
        <v>0.21853172758047268</v>
      </c>
      <c r="G88" s="31" t="s">
        <v>539</v>
      </c>
      <c r="H88" s="31"/>
      <c r="I88" s="31"/>
      <c r="J88" s="11" t="s">
        <v>525</v>
      </c>
    </row>
    <row r="89" spans="1:10" x14ac:dyDescent="0.2">
      <c r="A89" s="50" t="s">
        <v>33</v>
      </c>
      <c r="B89" s="50" t="s">
        <v>32</v>
      </c>
      <c r="C89" s="2">
        <v>0.20439986914548705</v>
      </c>
      <c r="D89" s="2">
        <v>0.23352122621006088</v>
      </c>
      <c r="E89" s="2">
        <v>0.22496646186663233</v>
      </c>
      <c r="G89" s="31" t="s">
        <v>539</v>
      </c>
      <c r="H89" s="31"/>
      <c r="I89" s="31"/>
      <c r="J89" s="11" t="s">
        <v>525</v>
      </c>
    </row>
    <row r="90" spans="1:10" x14ac:dyDescent="0.2">
      <c r="A90" s="50" t="s">
        <v>249</v>
      </c>
      <c r="B90" s="50" t="s">
        <v>32</v>
      </c>
      <c r="C90" s="2">
        <v>0.17249460860232521</v>
      </c>
      <c r="D90" s="2">
        <v>0.20390656559655918</v>
      </c>
      <c r="E90" s="2">
        <v>0.24814084166267386</v>
      </c>
      <c r="G90" s="31" t="s">
        <v>508</v>
      </c>
      <c r="H90" s="31"/>
      <c r="I90" s="31"/>
      <c r="J90" s="11" t="s">
        <v>526</v>
      </c>
    </row>
    <row r="91" spans="1:10" x14ac:dyDescent="0.2">
      <c r="A91" s="50" t="s">
        <v>34</v>
      </c>
      <c r="B91" s="50" t="s">
        <v>32</v>
      </c>
      <c r="C91" s="2">
        <v>0.26480515697094414</v>
      </c>
      <c r="D91" s="2">
        <v>0.21548449982838275</v>
      </c>
      <c r="E91" s="2">
        <v>0.18794403034026116</v>
      </c>
      <c r="G91" s="31" t="s">
        <v>539</v>
      </c>
      <c r="H91" s="31"/>
      <c r="I91" s="31"/>
      <c r="J91" s="11" t="s">
        <v>525</v>
      </c>
    </row>
    <row r="92" spans="1:10" x14ac:dyDescent="0.2">
      <c r="A92" s="50" t="s">
        <v>35</v>
      </c>
      <c r="B92" s="50" t="s">
        <v>32</v>
      </c>
      <c r="C92" s="2">
        <v>0.3157879117206962</v>
      </c>
      <c r="D92" s="2">
        <v>0.17796472724038526</v>
      </c>
      <c r="E92" s="2">
        <v>0.21380624299865597</v>
      </c>
      <c r="G92" s="31" t="s">
        <v>508</v>
      </c>
      <c r="H92" s="31"/>
      <c r="I92" s="31"/>
      <c r="J92" s="11" t="s">
        <v>526</v>
      </c>
    </row>
    <row r="93" spans="1:10" x14ac:dyDescent="0.2">
      <c r="A93" s="50" t="s">
        <v>32</v>
      </c>
      <c r="B93" s="50" t="s">
        <v>32</v>
      </c>
      <c r="C93" s="2">
        <v>0.1235055395280675</v>
      </c>
      <c r="D93" s="2">
        <v>0.13173259090227016</v>
      </c>
      <c r="E93" s="2">
        <v>0.12652993935195517</v>
      </c>
      <c r="G93" s="31" t="s">
        <v>539</v>
      </c>
      <c r="H93" s="31"/>
      <c r="I93" s="31"/>
      <c r="J93" s="11" t="s">
        <v>525</v>
      </c>
    </row>
    <row r="94" spans="1:10" x14ac:dyDescent="0.2">
      <c r="A94" s="50" t="s">
        <v>36</v>
      </c>
      <c r="B94" s="50" t="s">
        <v>32</v>
      </c>
      <c r="C94" s="2">
        <v>1.055041776293332E-2</v>
      </c>
      <c r="D94" s="2">
        <v>5.6221930112827251E-2</v>
      </c>
      <c r="E94" s="2">
        <v>2.2330344893596657E-2</v>
      </c>
      <c r="G94" s="31" t="s">
        <v>508</v>
      </c>
      <c r="H94" s="31"/>
      <c r="I94" s="31"/>
      <c r="J94" s="11" t="s">
        <v>526</v>
      </c>
    </row>
    <row r="95" spans="1:10" x14ac:dyDescent="0.2">
      <c r="A95" s="50" t="s">
        <v>250</v>
      </c>
      <c r="B95" s="50" t="s">
        <v>251</v>
      </c>
      <c r="C95" s="2">
        <v>4.4627757926062654E-2</v>
      </c>
      <c r="D95" s="2">
        <v>4.3812644000894685E-2</v>
      </c>
      <c r="E95" s="2">
        <v>4.1261175732062498E-2</v>
      </c>
      <c r="G95" s="31" t="s">
        <v>508</v>
      </c>
      <c r="H95" s="31"/>
      <c r="I95" s="31"/>
      <c r="J95" s="11" t="s">
        <v>526</v>
      </c>
    </row>
    <row r="96" spans="1:10" x14ac:dyDescent="0.2">
      <c r="A96" s="50" t="s">
        <v>252</v>
      </c>
      <c r="B96" s="50" t="s">
        <v>253</v>
      </c>
      <c r="C96" s="2">
        <v>0.16269396857304114</v>
      </c>
      <c r="D96" s="2">
        <v>0.15523364540598666</v>
      </c>
      <c r="E96" s="2">
        <v>0.16939327523288852</v>
      </c>
      <c r="G96" s="31" t="s">
        <v>541</v>
      </c>
      <c r="H96" s="31"/>
      <c r="I96" s="31"/>
      <c r="J96" s="11" t="s">
        <v>527</v>
      </c>
    </row>
    <row r="97" spans="1:10" x14ac:dyDescent="0.2">
      <c r="A97" s="50" t="s">
        <v>254</v>
      </c>
      <c r="B97" s="50" t="s">
        <v>253</v>
      </c>
      <c r="C97" s="2">
        <v>0.17712144249464137</v>
      </c>
      <c r="D97" s="2">
        <v>0.17447973754612475</v>
      </c>
      <c r="E97" s="2">
        <v>0.15543561519266447</v>
      </c>
      <c r="G97" s="31" t="s">
        <v>508</v>
      </c>
      <c r="H97" s="31"/>
      <c r="I97" s="31"/>
      <c r="J97" s="11" t="s">
        <v>526</v>
      </c>
    </row>
    <row r="98" spans="1:10" x14ac:dyDescent="0.2">
      <c r="A98" s="50" t="s">
        <v>255</v>
      </c>
      <c r="B98" s="50" t="s">
        <v>253</v>
      </c>
      <c r="C98" s="2">
        <v>-4.1275908760470416E-2</v>
      </c>
      <c r="D98" s="2">
        <v>-0.21057759138105084</v>
      </c>
      <c r="E98" s="2">
        <v>0.65414184995560631</v>
      </c>
      <c r="G98" s="31" t="s">
        <v>508</v>
      </c>
      <c r="H98" s="31"/>
      <c r="I98" s="31"/>
      <c r="J98" s="11" t="s">
        <v>526</v>
      </c>
    </row>
    <row r="99" spans="1:10" x14ac:dyDescent="0.2">
      <c r="A99" s="50" t="s">
        <v>256</v>
      </c>
      <c r="B99" s="50" t="s">
        <v>253</v>
      </c>
      <c r="C99" s="2">
        <v>0.10865245348993417</v>
      </c>
      <c r="D99" s="2">
        <v>9.3178674011077017E-2</v>
      </c>
      <c r="E99" s="2">
        <v>8.5912125668091838E-2</v>
      </c>
      <c r="G99" s="31" t="s">
        <v>508</v>
      </c>
      <c r="H99" s="31"/>
      <c r="I99" s="31"/>
      <c r="J99" s="11" t="s">
        <v>526</v>
      </c>
    </row>
    <row r="100" spans="1:10" x14ac:dyDescent="0.2">
      <c r="A100" s="50" t="s">
        <v>257</v>
      </c>
      <c r="B100" s="50" t="s">
        <v>253</v>
      </c>
      <c r="C100" s="2">
        <v>6.6814896855720451E-2</v>
      </c>
      <c r="D100" s="2">
        <v>8.297335591111725E-2</v>
      </c>
      <c r="E100" s="2">
        <v>0.20733066429533903</v>
      </c>
      <c r="G100" s="31" t="s">
        <v>541</v>
      </c>
      <c r="H100" s="31"/>
      <c r="I100" s="31"/>
      <c r="J100" s="11" t="s">
        <v>527</v>
      </c>
    </row>
    <row r="101" spans="1:10" x14ac:dyDescent="0.2">
      <c r="A101" s="50" t="s">
        <v>258</v>
      </c>
      <c r="B101" s="50" t="s">
        <v>253</v>
      </c>
      <c r="C101" s="2">
        <v>0</v>
      </c>
      <c r="D101" s="2">
        <v>0</v>
      </c>
      <c r="E101" s="2">
        <v>0</v>
      </c>
      <c r="G101" s="31" t="s">
        <v>544</v>
      </c>
      <c r="H101" s="31"/>
      <c r="I101" s="31"/>
      <c r="J101" s="11" t="s">
        <v>529</v>
      </c>
    </row>
    <row r="102" spans="1:10" x14ac:dyDescent="0.2">
      <c r="A102" s="50" t="s">
        <v>259</v>
      </c>
      <c r="B102" s="50" t="s">
        <v>253</v>
      </c>
      <c r="C102" s="2">
        <v>4.1904635673512103E-2</v>
      </c>
      <c r="D102" s="2">
        <v>1.5840574834328058E-2</v>
      </c>
      <c r="E102" s="2">
        <v>1.4851265511279368E-2</v>
      </c>
      <c r="G102" s="31" t="s">
        <v>541</v>
      </c>
      <c r="H102" s="31"/>
      <c r="I102" s="31"/>
      <c r="J102" s="11" t="s">
        <v>527</v>
      </c>
    </row>
    <row r="103" spans="1:10" x14ac:dyDescent="0.2">
      <c r="A103" s="50" t="s">
        <v>260</v>
      </c>
      <c r="B103" s="50" t="s">
        <v>253</v>
      </c>
      <c r="C103" s="2">
        <v>1.5034748632542087E-2</v>
      </c>
      <c r="D103" s="2">
        <v>0</v>
      </c>
      <c r="E103" s="2">
        <v>0</v>
      </c>
      <c r="G103" s="31" t="s">
        <v>541</v>
      </c>
      <c r="H103" s="31"/>
      <c r="I103" s="31"/>
      <c r="J103" s="11" t="s">
        <v>527</v>
      </c>
    </row>
    <row r="104" spans="1:10" x14ac:dyDescent="0.2">
      <c r="A104" s="50" t="s">
        <v>261</v>
      </c>
      <c r="B104" s="50" t="s">
        <v>253</v>
      </c>
      <c r="C104" s="2">
        <v>8.58729615169503E-2</v>
      </c>
      <c r="D104" s="2">
        <v>6.8579804103535424E-2</v>
      </c>
      <c r="E104" s="2">
        <v>6.7633262087888238E-2</v>
      </c>
      <c r="G104" s="31" t="s">
        <v>508</v>
      </c>
      <c r="H104" s="31"/>
      <c r="I104" s="31"/>
      <c r="J104" s="11" t="s">
        <v>526</v>
      </c>
    </row>
    <row r="105" spans="1:10" x14ac:dyDescent="0.2">
      <c r="A105" s="50" t="s">
        <v>262</v>
      </c>
      <c r="B105" s="50" t="s">
        <v>253</v>
      </c>
      <c r="C105" s="2">
        <v>1.6582494115736791E-2</v>
      </c>
      <c r="D105" s="2">
        <v>3.8660953112068033E-3</v>
      </c>
      <c r="E105" s="2">
        <v>3.3036058398791175E-3</v>
      </c>
      <c r="G105" s="31" t="s">
        <v>544</v>
      </c>
      <c r="H105" s="31"/>
      <c r="I105" s="31"/>
      <c r="J105" s="11" t="s">
        <v>529</v>
      </c>
    </row>
    <row r="106" spans="1:10" x14ac:dyDescent="0.2">
      <c r="A106" s="50" t="s">
        <v>263</v>
      </c>
      <c r="B106" s="50" t="s">
        <v>253</v>
      </c>
      <c r="C106" s="2">
        <v>8.3028345376076257E-2</v>
      </c>
      <c r="D106" s="2">
        <v>5.175904933034034E-2</v>
      </c>
      <c r="E106" s="2">
        <v>5.4091268165413521E-2</v>
      </c>
      <c r="G106" s="31" t="s">
        <v>544</v>
      </c>
      <c r="H106" s="31"/>
      <c r="I106" s="31"/>
      <c r="J106" s="11" t="s">
        <v>529</v>
      </c>
    </row>
    <row r="107" spans="1:10" x14ac:dyDescent="0.2">
      <c r="A107" s="50" t="s">
        <v>264</v>
      </c>
      <c r="B107" s="50" t="s">
        <v>265</v>
      </c>
      <c r="C107" s="2">
        <v>0</v>
      </c>
      <c r="D107" s="2">
        <v>0</v>
      </c>
      <c r="E107" s="2">
        <v>0</v>
      </c>
      <c r="G107" s="31" t="s">
        <v>541</v>
      </c>
      <c r="H107" s="31"/>
      <c r="I107" s="31"/>
      <c r="J107" s="11" t="s">
        <v>527</v>
      </c>
    </row>
    <row r="108" spans="1:10" x14ac:dyDescent="0.2">
      <c r="A108" s="50" t="s">
        <v>266</v>
      </c>
      <c r="B108" s="50" t="s">
        <v>265</v>
      </c>
      <c r="C108" s="2">
        <v>9.3068906685610381E-2</v>
      </c>
      <c r="D108" s="2">
        <v>0.11640514004968609</v>
      </c>
      <c r="E108" s="2">
        <v>8.1472464784736867E-2</v>
      </c>
      <c r="G108" s="31" t="s">
        <v>541</v>
      </c>
      <c r="H108" s="31"/>
      <c r="I108" s="31"/>
      <c r="J108" s="11" t="s">
        <v>527</v>
      </c>
    </row>
    <row r="109" spans="1:10" x14ac:dyDescent="0.2">
      <c r="A109" s="50" t="s">
        <v>267</v>
      </c>
      <c r="B109" s="50" t="s">
        <v>265</v>
      </c>
      <c r="C109" s="2">
        <v>0.19052531525376992</v>
      </c>
      <c r="D109" s="2">
        <v>0.15165173868437057</v>
      </c>
      <c r="E109" s="2">
        <v>0.17925771268187699</v>
      </c>
      <c r="G109" s="31" t="s">
        <v>508</v>
      </c>
      <c r="H109" s="31"/>
      <c r="I109" s="31"/>
      <c r="J109" s="11" t="s">
        <v>526</v>
      </c>
    </row>
    <row r="110" spans="1:10" x14ac:dyDescent="0.2">
      <c r="A110" s="50" t="s">
        <v>268</v>
      </c>
      <c r="B110" s="50" t="s">
        <v>265</v>
      </c>
      <c r="C110" s="2">
        <v>5.5302969798921506E-2</v>
      </c>
      <c r="D110" s="2">
        <v>6.749567037172384E-2</v>
      </c>
      <c r="E110" s="2">
        <v>5.595633658499026E-2</v>
      </c>
      <c r="G110" s="31" t="s">
        <v>508</v>
      </c>
      <c r="H110" s="31"/>
      <c r="I110" s="31"/>
      <c r="J110" s="11" t="s">
        <v>526</v>
      </c>
    </row>
    <row r="111" spans="1:10" x14ac:dyDescent="0.2">
      <c r="A111" s="50" t="s">
        <v>269</v>
      </c>
      <c r="B111" s="50" t="s">
        <v>270</v>
      </c>
      <c r="C111" s="2">
        <v>0</v>
      </c>
      <c r="D111" s="2">
        <v>0</v>
      </c>
      <c r="E111" s="2">
        <v>0</v>
      </c>
      <c r="G111" s="31" t="s">
        <v>541</v>
      </c>
      <c r="H111" s="31"/>
      <c r="I111" s="31"/>
      <c r="J111" s="11" t="s">
        <v>527</v>
      </c>
    </row>
    <row r="112" spans="1:10" x14ac:dyDescent="0.2">
      <c r="A112" s="50" t="s">
        <v>271</v>
      </c>
      <c r="B112" s="50" t="s">
        <v>270</v>
      </c>
      <c r="C112" s="2">
        <v>0</v>
      </c>
      <c r="D112" s="2">
        <v>0</v>
      </c>
      <c r="E112" s="2">
        <v>0</v>
      </c>
      <c r="G112" s="31" t="s">
        <v>541</v>
      </c>
      <c r="H112" s="31"/>
      <c r="I112" s="31"/>
      <c r="J112" s="11" t="s">
        <v>527</v>
      </c>
    </row>
    <row r="113" spans="1:10" x14ac:dyDescent="0.2">
      <c r="A113" s="50" t="s">
        <v>272</v>
      </c>
      <c r="B113" s="50" t="s">
        <v>273</v>
      </c>
      <c r="C113" s="2">
        <v>0.17019293138598618</v>
      </c>
      <c r="D113" s="2">
        <v>0.18921892110029667</v>
      </c>
      <c r="E113" s="2">
        <v>0.18361668192435074</v>
      </c>
      <c r="G113" s="31" t="s">
        <v>508</v>
      </c>
      <c r="H113" s="31"/>
      <c r="I113" s="31"/>
      <c r="J113" s="11" t="s">
        <v>526</v>
      </c>
    </row>
    <row r="114" spans="1:10" x14ac:dyDescent="0.2">
      <c r="A114" s="50" t="s">
        <v>39</v>
      </c>
      <c r="B114" s="50" t="s">
        <v>38</v>
      </c>
      <c r="C114" s="2">
        <v>6.3142522459612026E-4</v>
      </c>
      <c r="D114" s="2">
        <v>7.1477706880397824E-4</v>
      </c>
      <c r="E114" s="2">
        <v>7.5742531029168647E-3</v>
      </c>
      <c r="G114" s="31" t="s">
        <v>541</v>
      </c>
      <c r="H114" s="31"/>
      <c r="I114" s="31"/>
      <c r="J114" s="11" t="s">
        <v>527</v>
      </c>
    </row>
    <row r="115" spans="1:10" x14ac:dyDescent="0.2">
      <c r="A115" s="50" t="s">
        <v>37</v>
      </c>
      <c r="B115" s="50" t="s">
        <v>38</v>
      </c>
      <c r="C115" s="2">
        <v>0.32487379223077351</v>
      </c>
      <c r="D115" s="2">
        <v>0.33044919387994992</v>
      </c>
      <c r="E115" s="2">
        <v>0.31607106255567374</v>
      </c>
      <c r="G115" s="31" t="s">
        <v>539</v>
      </c>
      <c r="H115" s="31"/>
      <c r="I115" s="31"/>
      <c r="J115" s="11" t="s">
        <v>525</v>
      </c>
    </row>
    <row r="116" spans="1:10" x14ac:dyDescent="0.2">
      <c r="A116" s="50" t="s">
        <v>40</v>
      </c>
      <c r="B116" s="50" t="s">
        <v>38</v>
      </c>
      <c r="C116" s="2">
        <v>0.24843674434571966</v>
      </c>
      <c r="D116" s="2">
        <v>0.26531056444216733</v>
      </c>
      <c r="E116" s="2">
        <v>0.27730636465485747</v>
      </c>
      <c r="G116" s="31" t="s">
        <v>539</v>
      </c>
      <c r="H116" s="31"/>
      <c r="I116" s="31"/>
      <c r="J116" s="11" t="s">
        <v>525</v>
      </c>
    </row>
    <row r="117" spans="1:10" x14ac:dyDescent="0.2">
      <c r="A117" s="50" t="s">
        <v>41</v>
      </c>
      <c r="B117" s="50" t="s">
        <v>38</v>
      </c>
      <c r="C117" s="2">
        <v>0</v>
      </c>
      <c r="D117" s="2">
        <v>0</v>
      </c>
      <c r="E117" s="2">
        <v>0</v>
      </c>
      <c r="G117" s="31" t="s">
        <v>541</v>
      </c>
      <c r="H117" s="31"/>
      <c r="I117" s="31"/>
      <c r="J117" s="11" t="s">
        <v>527</v>
      </c>
    </row>
    <row r="118" spans="1:10" x14ac:dyDescent="0.2">
      <c r="A118" s="50" t="s">
        <v>42</v>
      </c>
      <c r="B118" s="50" t="s">
        <v>38</v>
      </c>
      <c r="C118" s="2">
        <v>0.25172573635924672</v>
      </c>
      <c r="D118" s="2">
        <v>0.21882814962946978</v>
      </c>
      <c r="E118" s="2">
        <v>0.19435928449592446</v>
      </c>
      <c r="G118" s="31" t="s">
        <v>508</v>
      </c>
      <c r="H118" s="31"/>
      <c r="I118" s="31"/>
      <c r="J118" s="11" t="s">
        <v>526</v>
      </c>
    </row>
    <row r="119" spans="1:10" x14ac:dyDescent="0.2">
      <c r="A119" s="50" t="s">
        <v>43</v>
      </c>
      <c r="B119" s="50" t="s">
        <v>38</v>
      </c>
      <c r="C119" s="2">
        <v>0.13519854867970169</v>
      </c>
      <c r="D119" s="2">
        <v>0.14458650289845246</v>
      </c>
      <c r="E119" s="2">
        <v>0.12523561274717104</v>
      </c>
      <c r="G119" s="31" t="s">
        <v>539</v>
      </c>
      <c r="H119" s="31"/>
      <c r="I119" s="31"/>
      <c r="J119" s="11" t="s">
        <v>525</v>
      </c>
    </row>
    <row r="120" spans="1:10" x14ac:dyDescent="0.2">
      <c r="A120" s="50" t="s">
        <v>44</v>
      </c>
      <c r="B120" s="50" t="s">
        <v>38</v>
      </c>
      <c r="C120" s="2">
        <v>0</v>
      </c>
      <c r="D120" s="2">
        <v>0</v>
      </c>
      <c r="E120" s="2">
        <v>0</v>
      </c>
      <c r="G120" s="31" t="s">
        <v>541</v>
      </c>
      <c r="H120" s="31"/>
      <c r="I120" s="31"/>
      <c r="J120" s="11" t="s">
        <v>527</v>
      </c>
    </row>
    <row r="121" spans="1:10" x14ac:dyDescent="0.2">
      <c r="A121" s="50" t="s">
        <v>45</v>
      </c>
      <c r="B121" s="50" t="s">
        <v>38</v>
      </c>
      <c r="C121" s="2">
        <v>0</v>
      </c>
      <c r="D121" s="2">
        <v>0</v>
      </c>
      <c r="E121" s="2">
        <v>0</v>
      </c>
      <c r="G121" s="31" t="s">
        <v>541</v>
      </c>
      <c r="H121" s="31"/>
      <c r="I121" s="31"/>
      <c r="J121" s="11" t="s">
        <v>527</v>
      </c>
    </row>
    <row r="122" spans="1:10" x14ac:dyDescent="0.2">
      <c r="A122" s="50" t="s">
        <v>274</v>
      </c>
      <c r="B122" s="50" t="s">
        <v>38</v>
      </c>
      <c r="C122" s="2">
        <v>0</v>
      </c>
      <c r="D122" s="2">
        <v>0</v>
      </c>
      <c r="E122" s="2">
        <v>0</v>
      </c>
      <c r="G122" s="31" t="s">
        <v>541</v>
      </c>
      <c r="H122" s="31"/>
      <c r="I122" s="31"/>
      <c r="J122" s="11" t="s">
        <v>527</v>
      </c>
    </row>
    <row r="123" spans="1:10" x14ac:dyDescent="0.2">
      <c r="A123" s="50" t="s">
        <v>46</v>
      </c>
      <c r="B123" s="50" t="s">
        <v>38</v>
      </c>
      <c r="C123" s="2">
        <v>-2.0079772087662747E-5</v>
      </c>
      <c r="D123" s="2">
        <v>0</v>
      </c>
      <c r="E123" s="2">
        <v>0</v>
      </c>
      <c r="G123" s="31" t="s">
        <v>541</v>
      </c>
      <c r="H123" s="31"/>
      <c r="I123" s="31"/>
      <c r="J123" s="11" t="s">
        <v>527</v>
      </c>
    </row>
    <row r="124" spans="1:10" x14ac:dyDescent="0.2">
      <c r="A124" s="50" t="s">
        <v>275</v>
      </c>
      <c r="B124" s="50" t="s">
        <v>38</v>
      </c>
      <c r="C124" s="2">
        <v>0.1696923940505797</v>
      </c>
      <c r="D124" s="2">
        <v>0.15838287278636198</v>
      </c>
      <c r="E124" s="2">
        <v>0.17177106796633351</v>
      </c>
      <c r="G124" s="31" t="s">
        <v>539</v>
      </c>
      <c r="H124" s="31"/>
      <c r="I124" s="31"/>
      <c r="J124" s="11" t="s">
        <v>525</v>
      </c>
    </row>
    <row r="125" spans="1:10" x14ac:dyDescent="0.2">
      <c r="A125" s="50" t="s">
        <v>276</v>
      </c>
      <c r="B125" s="50" t="s">
        <v>38</v>
      </c>
      <c r="C125" s="2">
        <v>2.5308456656512493E-3</v>
      </c>
      <c r="D125" s="2">
        <v>0</v>
      </c>
      <c r="E125" s="2">
        <v>0</v>
      </c>
      <c r="G125" s="31" t="s">
        <v>541</v>
      </c>
      <c r="H125" s="31"/>
      <c r="I125" s="31"/>
      <c r="J125" s="11" t="s">
        <v>527</v>
      </c>
    </row>
    <row r="126" spans="1:10" x14ac:dyDescent="0.2">
      <c r="A126" s="50" t="s">
        <v>47</v>
      </c>
      <c r="B126" s="50" t="s">
        <v>38</v>
      </c>
      <c r="C126" s="2">
        <v>0.23983911307305034</v>
      </c>
      <c r="D126" s="2">
        <v>0.22406352261991777</v>
      </c>
      <c r="E126" s="2">
        <v>0.19715422511871061</v>
      </c>
      <c r="G126" s="31" t="s">
        <v>539</v>
      </c>
      <c r="H126" s="31"/>
      <c r="I126" s="31"/>
      <c r="J126" s="11" t="s">
        <v>525</v>
      </c>
    </row>
    <row r="127" spans="1:10" x14ac:dyDescent="0.2">
      <c r="A127" s="50" t="s">
        <v>48</v>
      </c>
      <c r="B127" s="50" t="s">
        <v>38</v>
      </c>
      <c r="C127" s="2">
        <v>8.7809738197016697E-4</v>
      </c>
      <c r="D127" s="2">
        <v>9.6880305197635352E-4</v>
      </c>
      <c r="E127" s="2">
        <v>8.9856461966363369E-4</v>
      </c>
      <c r="G127" s="31" t="s">
        <v>543</v>
      </c>
      <c r="H127" s="31"/>
      <c r="I127" s="31"/>
      <c r="J127" s="11" t="s">
        <v>528</v>
      </c>
    </row>
    <row r="128" spans="1:10" x14ac:dyDescent="0.2">
      <c r="A128" s="50" t="s">
        <v>277</v>
      </c>
      <c r="B128" s="50" t="s">
        <v>38</v>
      </c>
      <c r="C128" s="2">
        <v>0</v>
      </c>
      <c r="D128" s="2">
        <v>0</v>
      </c>
      <c r="E128" s="2">
        <v>0</v>
      </c>
      <c r="G128" s="31" t="s">
        <v>541</v>
      </c>
      <c r="H128" s="31"/>
      <c r="I128" s="31"/>
      <c r="J128" s="11" t="s">
        <v>527</v>
      </c>
    </row>
    <row r="129" spans="1:10" x14ac:dyDescent="0.2">
      <c r="A129" s="50" t="s">
        <v>278</v>
      </c>
      <c r="B129" s="50" t="s">
        <v>38</v>
      </c>
      <c r="C129" s="2">
        <v>0</v>
      </c>
      <c r="D129" s="2">
        <v>0</v>
      </c>
      <c r="E129" s="2">
        <v>0</v>
      </c>
      <c r="G129" s="31" t="s">
        <v>543</v>
      </c>
      <c r="H129" s="31"/>
      <c r="I129" s="31"/>
      <c r="J129" s="11" t="s">
        <v>528</v>
      </c>
    </row>
    <row r="130" spans="1:10" x14ac:dyDescent="0.2">
      <c r="A130" s="50" t="s">
        <v>49</v>
      </c>
      <c r="B130" s="50" t="s">
        <v>38</v>
      </c>
      <c r="C130" s="2">
        <v>0</v>
      </c>
      <c r="D130" s="2">
        <v>0</v>
      </c>
      <c r="E130" s="2">
        <v>0</v>
      </c>
      <c r="G130" s="31" t="s">
        <v>541</v>
      </c>
      <c r="H130" s="31"/>
      <c r="I130" s="31"/>
      <c r="J130" s="11" t="s">
        <v>527</v>
      </c>
    </row>
    <row r="131" spans="1:10" x14ac:dyDescent="0.2">
      <c r="A131" s="50" t="s">
        <v>279</v>
      </c>
      <c r="B131" s="50" t="s">
        <v>38</v>
      </c>
      <c r="C131" s="2">
        <v>0.16173603315146595</v>
      </c>
      <c r="D131" s="2">
        <v>0.15218056766119134</v>
      </c>
      <c r="E131" s="2">
        <v>0.15253534595055926</v>
      </c>
      <c r="G131" s="31" t="s">
        <v>545</v>
      </c>
      <c r="H131" s="31"/>
      <c r="I131" s="31"/>
      <c r="J131" s="11" t="s">
        <v>525</v>
      </c>
    </row>
    <row r="132" spans="1:10" x14ac:dyDescent="0.2">
      <c r="A132" s="50" t="s">
        <v>50</v>
      </c>
      <c r="B132" s="50" t="s">
        <v>38</v>
      </c>
      <c r="C132" s="2">
        <v>0.34357368091248486</v>
      </c>
      <c r="D132" s="2">
        <v>0.27346301140466472</v>
      </c>
      <c r="E132" s="2">
        <v>0.28521415436296532</v>
      </c>
      <c r="G132" s="31" t="s">
        <v>508</v>
      </c>
      <c r="H132" s="31"/>
      <c r="I132" s="31"/>
      <c r="J132" s="11" t="s">
        <v>526</v>
      </c>
    </row>
    <row r="133" spans="1:10" x14ac:dyDescent="0.2">
      <c r="A133" s="50" t="s">
        <v>51</v>
      </c>
      <c r="B133" s="50" t="s">
        <v>38</v>
      </c>
      <c r="C133" s="2">
        <v>0.32371474986937643</v>
      </c>
      <c r="D133" s="2">
        <v>0.31980756346465644</v>
      </c>
      <c r="E133" s="2">
        <v>0.3002191559379242</v>
      </c>
      <c r="G133" s="31" t="s">
        <v>539</v>
      </c>
      <c r="H133" s="31"/>
      <c r="I133" s="31"/>
      <c r="J133" s="11" t="s">
        <v>525</v>
      </c>
    </row>
    <row r="134" spans="1:10" x14ac:dyDescent="0.2">
      <c r="A134" s="50" t="s">
        <v>52</v>
      </c>
      <c r="B134" s="50" t="s">
        <v>38</v>
      </c>
      <c r="C134" s="2">
        <v>0</v>
      </c>
      <c r="D134" s="2">
        <v>0</v>
      </c>
      <c r="E134" s="2">
        <v>0</v>
      </c>
      <c r="G134" s="31" t="s">
        <v>541</v>
      </c>
      <c r="H134" s="31"/>
      <c r="I134" s="31"/>
      <c r="J134" s="11" t="s">
        <v>527</v>
      </c>
    </row>
    <row r="135" spans="1:10" x14ac:dyDescent="0.2">
      <c r="A135" s="50" t="s">
        <v>53</v>
      </c>
      <c r="B135" s="50" t="s">
        <v>38</v>
      </c>
      <c r="C135" s="2">
        <v>0.21796828106612542</v>
      </c>
      <c r="D135" s="2">
        <v>0.20231884978497017</v>
      </c>
      <c r="E135" s="2">
        <v>0.20857284385596742</v>
      </c>
      <c r="G135" s="31" t="s">
        <v>508</v>
      </c>
      <c r="H135" s="31"/>
      <c r="I135" s="31"/>
      <c r="J135" s="11" t="s">
        <v>526</v>
      </c>
    </row>
    <row r="136" spans="1:10" x14ac:dyDescent="0.2">
      <c r="A136" s="50" t="s">
        <v>280</v>
      </c>
      <c r="B136" s="50" t="s">
        <v>38</v>
      </c>
      <c r="C136" s="2">
        <v>3.9019069397050661E-4</v>
      </c>
      <c r="D136" s="2">
        <v>3.8035566122885734E-4</v>
      </c>
      <c r="E136" s="2">
        <v>3.3292149811507346E-4</v>
      </c>
      <c r="G136" s="31" t="s">
        <v>541</v>
      </c>
      <c r="H136" s="31"/>
      <c r="I136" s="31"/>
      <c r="J136" s="11" t="s">
        <v>527</v>
      </c>
    </row>
    <row r="137" spans="1:10" x14ac:dyDescent="0.2">
      <c r="A137" s="50" t="s">
        <v>54</v>
      </c>
      <c r="B137" s="50" t="s">
        <v>38</v>
      </c>
      <c r="C137" s="2">
        <v>0.24910170956917493</v>
      </c>
      <c r="D137" s="2">
        <v>0.19680832526181338</v>
      </c>
      <c r="E137" s="2">
        <v>0.19699591780954284</v>
      </c>
      <c r="G137" s="31" t="s">
        <v>539</v>
      </c>
      <c r="H137" s="31"/>
      <c r="I137" s="31"/>
      <c r="J137" s="11" t="s">
        <v>525</v>
      </c>
    </row>
    <row r="138" spans="1:10" x14ac:dyDescent="0.2">
      <c r="A138" s="50" t="s">
        <v>55</v>
      </c>
      <c r="B138" s="50" t="s">
        <v>38</v>
      </c>
      <c r="C138" s="2">
        <v>0</v>
      </c>
      <c r="D138" s="2">
        <v>0</v>
      </c>
      <c r="E138" s="2">
        <v>0</v>
      </c>
      <c r="G138" s="31" t="s">
        <v>541</v>
      </c>
      <c r="H138" s="31"/>
      <c r="I138" s="31"/>
      <c r="J138" s="11" t="s">
        <v>527</v>
      </c>
    </row>
    <row r="139" spans="1:10" x14ac:dyDescent="0.2">
      <c r="A139" s="50" t="s">
        <v>56</v>
      </c>
      <c r="B139" s="50" t="s">
        <v>38</v>
      </c>
      <c r="C139" s="2">
        <v>0.23069406613979584</v>
      </c>
      <c r="D139" s="2">
        <v>0.23183287292860749</v>
      </c>
      <c r="E139" s="2">
        <v>0.21092965588577745</v>
      </c>
      <c r="G139" s="31" t="s">
        <v>508</v>
      </c>
      <c r="H139" s="31"/>
      <c r="I139" s="31"/>
      <c r="J139" s="11" t="s">
        <v>526</v>
      </c>
    </row>
    <row r="140" spans="1:10" x14ac:dyDescent="0.2">
      <c r="A140" s="50" t="s">
        <v>57</v>
      </c>
      <c r="B140" s="50" t="s">
        <v>38</v>
      </c>
      <c r="C140" s="2">
        <v>0.21409501207576936</v>
      </c>
      <c r="D140" s="2">
        <v>0.19478732005715274</v>
      </c>
      <c r="E140" s="2">
        <v>0.21110770003667373</v>
      </c>
      <c r="G140" s="31" t="s">
        <v>539</v>
      </c>
      <c r="H140" s="31"/>
      <c r="I140" s="31"/>
      <c r="J140" s="11" t="s">
        <v>525</v>
      </c>
    </row>
    <row r="141" spans="1:10" x14ac:dyDescent="0.2">
      <c r="A141" s="50" t="s">
        <v>58</v>
      </c>
      <c r="B141" s="50" t="s">
        <v>38</v>
      </c>
      <c r="C141" s="2">
        <v>0.16425446000718788</v>
      </c>
      <c r="D141" s="2">
        <v>0.17114825573593229</v>
      </c>
      <c r="E141" s="2">
        <v>0.15582128177151619</v>
      </c>
      <c r="G141" s="31" t="s">
        <v>508</v>
      </c>
      <c r="H141" s="31"/>
      <c r="I141" s="31"/>
      <c r="J141" s="11" t="s">
        <v>526</v>
      </c>
    </row>
    <row r="142" spans="1:10" x14ac:dyDescent="0.2">
      <c r="A142" s="50" t="s">
        <v>59</v>
      </c>
      <c r="B142" s="50" t="s">
        <v>38</v>
      </c>
      <c r="C142" s="2">
        <v>0.30845611140402501</v>
      </c>
      <c r="D142" s="2">
        <v>0.28964075374624298</v>
      </c>
      <c r="E142" s="2">
        <v>0.29271852116461633</v>
      </c>
      <c r="G142" s="31" t="s">
        <v>539</v>
      </c>
      <c r="H142" s="31"/>
      <c r="I142" s="31"/>
      <c r="J142" s="11" t="s">
        <v>525</v>
      </c>
    </row>
    <row r="143" spans="1:10" x14ac:dyDescent="0.2">
      <c r="A143" s="50" t="s">
        <v>281</v>
      </c>
      <c r="B143" s="50" t="s">
        <v>38</v>
      </c>
      <c r="C143" s="2">
        <v>0</v>
      </c>
      <c r="D143" s="2">
        <v>0</v>
      </c>
      <c r="E143" s="2">
        <v>0</v>
      </c>
      <c r="G143" s="31" t="s">
        <v>543</v>
      </c>
      <c r="H143" s="31"/>
      <c r="I143" s="31"/>
      <c r="J143" s="11" t="s">
        <v>528</v>
      </c>
    </row>
    <row r="144" spans="1:10" x14ac:dyDescent="0.2">
      <c r="A144" s="50" t="s">
        <v>60</v>
      </c>
      <c r="B144" s="50" t="s">
        <v>38</v>
      </c>
      <c r="C144" s="2">
        <v>0</v>
      </c>
      <c r="D144" s="2">
        <v>0</v>
      </c>
      <c r="E144" s="2">
        <v>0</v>
      </c>
      <c r="G144" s="31" t="s">
        <v>541</v>
      </c>
      <c r="H144" s="31"/>
      <c r="I144" s="31"/>
      <c r="J144" s="11" t="s">
        <v>527</v>
      </c>
    </row>
    <row r="145" spans="1:10" x14ac:dyDescent="0.2">
      <c r="A145" s="50" t="s">
        <v>61</v>
      </c>
      <c r="B145" s="50" t="s">
        <v>38</v>
      </c>
      <c r="C145" s="2">
        <v>0.16080836623292247</v>
      </c>
      <c r="D145" s="2">
        <v>0.14234506407533035</v>
      </c>
      <c r="E145" s="2">
        <v>0.12891532787404045</v>
      </c>
      <c r="G145" s="31" t="s">
        <v>508</v>
      </c>
      <c r="H145" s="31"/>
      <c r="I145" s="31"/>
      <c r="J145" s="11" t="s">
        <v>526</v>
      </c>
    </row>
    <row r="146" spans="1:10" x14ac:dyDescent="0.2">
      <c r="A146" s="50" t="s">
        <v>62</v>
      </c>
      <c r="B146" s="50" t="s">
        <v>38</v>
      </c>
      <c r="C146" s="2">
        <v>0.19125654807568071</v>
      </c>
      <c r="D146" s="2">
        <v>0.16658202513595902</v>
      </c>
      <c r="E146" s="2">
        <v>0.15057453699796824</v>
      </c>
      <c r="G146" s="31" t="s">
        <v>508</v>
      </c>
      <c r="H146" s="31"/>
      <c r="I146" s="31"/>
      <c r="J146" s="11" t="s">
        <v>526</v>
      </c>
    </row>
    <row r="147" spans="1:10" x14ac:dyDescent="0.2">
      <c r="A147" s="50" t="s">
        <v>63</v>
      </c>
      <c r="B147" s="50" t="s">
        <v>38</v>
      </c>
      <c r="C147" s="2">
        <v>0</v>
      </c>
      <c r="D147" s="2">
        <v>0</v>
      </c>
      <c r="E147" s="2">
        <v>0</v>
      </c>
      <c r="G147" s="31" t="s">
        <v>541</v>
      </c>
      <c r="H147" s="31"/>
      <c r="I147" s="31"/>
      <c r="J147" s="11" t="s">
        <v>527</v>
      </c>
    </row>
    <row r="148" spans="1:10" x14ac:dyDescent="0.2">
      <c r="A148" s="50" t="s">
        <v>64</v>
      </c>
      <c r="B148" s="50" t="s">
        <v>38</v>
      </c>
      <c r="C148" s="2">
        <v>-4.8690811009359323E-3</v>
      </c>
      <c r="D148" s="2">
        <v>-3.7876772354063686E-3</v>
      </c>
      <c r="E148" s="2">
        <v>-5.1481103055375085E-3</v>
      </c>
      <c r="G148" s="31" t="s">
        <v>541</v>
      </c>
      <c r="H148" s="31"/>
      <c r="I148" s="31"/>
      <c r="J148" s="11" t="s">
        <v>527</v>
      </c>
    </row>
    <row r="149" spans="1:10" x14ac:dyDescent="0.2">
      <c r="A149" s="50" t="s">
        <v>282</v>
      </c>
      <c r="B149" s="50" t="s">
        <v>38</v>
      </c>
      <c r="C149" s="2">
        <v>0</v>
      </c>
      <c r="D149" s="2">
        <v>0</v>
      </c>
      <c r="E149" s="2">
        <v>0</v>
      </c>
      <c r="G149" s="31" t="s">
        <v>546</v>
      </c>
      <c r="H149" s="31"/>
      <c r="I149" s="31"/>
      <c r="J149" s="11" t="s">
        <v>527</v>
      </c>
    </row>
    <row r="150" spans="1:10" x14ac:dyDescent="0.2">
      <c r="A150" s="50" t="s">
        <v>65</v>
      </c>
      <c r="B150" s="50" t="s">
        <v>38</v>
      </c>
      <c r="C150" s="2">
        <v>0.14833567184634067</v>
      </c>
      <c r="D150" s="2">
        <v>0.1200034399229023</v>
      </c>
      <c r="E150" s="2">
        <v>0.1312695624883839</v>
      </c>
      <c r="G150" s="31" t="s">
        <v>539</v>
      </c>
      <c r="H150" s="31"/>
      <c r="I150" s="31"/>
      <c r="J150" s="11" t="s">
        <v>525</v>
      </c>
    </row>
    <row r="151" spans="1:10" x14ac:dyDescent="0.2">
      <c r="A151" s="50" t="s">
        <v>66</v>
      </c>
      <c r="B151" s="50" t="s">
        <v>38</v>
      </c>
      <c r="C151" s="2">
        <v>0</v>
      </c>
      <c r="D151" s="2">
        <v>-1.7695936803398134E-3</v>
      </c>
      <c r="E151" s="2">
        <v>0</v>
      </c>
      <c r="G151" s="31" t="s">
        <v>543</v>
      </c>
      <c r="H151" s="31"/>
      <c r="I151" s="31"/>
      <c r="J151" s="11" t="s">
        <v>528</v>
      </c>
    </row>
    <row r="152" spans="1:10" x14ac:dyDescent="0.2">
      <c r="A152" s="50" t="s">
        <v>283</v>
      </c>
      <c r="B152" s="50" t="s">
        <v>38</v>
      </c>
      <c r="C152" s="2">
        <v>0</v>
      </c>
      <c r="D152" s="2">
        <v>0</v>
      </c>
      <c r="E152" s="2">
        <v>0</v>
      </c>
      <c r="G152" s="31" t="s">
        <v>541</v>
      </c>
      <c r="H152" s="31"/>
      <c r="I152" s="31"/>
      <c r="J152" s="11" t="s">
        <v>527</v>
      </c>
    </row>
    <row r="153" spans="1:10" x14ac:dyDescent="0.2">
      <c r="A153" s="50" t="s">
        <v>284</v>
      </c>
      <c r="B153" s="50" t="s">
        <v>38</v>
      </c>
      <c r="C153" s="2">
        <v>1.3880375200949724E-2</v>
      </c>
      <c r="D153" s="2">
        <v>-6.8580710762262853E-2</v>
      </c>
      <c r="E153" s="2">
        <v>-1.9395403662732853E-2</v>
      </c>
      <c r="G153" s="31" t="s">
        <v>539</v>
      </c>
      <c r="H153" s="31"/>
      <c r="I153" s="31"/>
      <c r="J153" s="11" t="s">
        <v>525</v>
      </c>
    </row>
    <row r="154" spans="1:10" x14ac:dyDescent="0.2">
      <c r="A154" s="50" t="s">
        <v>285</v>
      </c>
      <c r="B154" s="50" t="s">
        <v>38</v>
      </c>
      <c r="C154" s="2">
        <v>0</v>
      </c>
      <c r="D154" s="2">
        <v>0</v>
      </c>
      <c r="E154" s="2">
        <v>0</v>
      </c>
      <c r="G154" s="31" t="s">
        <v>541</v>
      </c>
      <c r="H154" s="31"/>
      <c r="I154" s="31"/>
      <c r="J154" s="11" t="s">
        <v>527</v>
      </c>
    </row>
    <row r="155" spans="1:10" x14ac:dyDescent="0.2">
      <c r="A155" s="50" t="s">
        <v>287</v>
      </c>
      <c r="B155" s="50" t="s">
        <v>38</v>
      </c>
      <c r="C155" s="2">
        <v>0</v>
      </c>
      <c r="D155" s="2">
        <v>0</v>
      </c>
      <c r="E155" s="2">
        <v>0</v>
      </c>
      <c r="G155" s="31" t="s">
        <v>541</v>
      </c>
      <c r="H155" s="31"/>
      <c r="I155" s="31"/>
      <c r="J155" s="11" t="s">
        <v>527</v>
      </c>
    </row>
    <row r="156" spans="1:10" x14ac:dyDescent="0.2">
      <c r="A156" s="50" t="s">
        <v>288</v>
      </c>
      <c r="B156" s="50" t="s">
        <v>38</v>
      </c>
      <c r="C156" s="2">
        <v>0.27424756604091649</v>
      </c>
      <c r="D156" s="2">
        <v>0.29624825604071869</v>
      </c>
      <c r="E156" s="2">
        <v>0.28893060150114525</v>
      </c>
      <c r="G156" s="31" t="s">
        <v>508</v>
      </c>
      <c r="H156" s="31"/>
      <c r="I156" s="31"/>
      <c r="J156" s="11" t="s">
        <v>526</v>
      </c>
    </row>
    <row r="157" spans="1:10" x14ac:dyDescent="0.2">
      <c r="A157" s="50" t="s">
        <v>67</v>
      </c>
      <c r="B157" s="50" t="s">
        <v>38</v>
      </c>
      <c r="C157" s="2">
        <v>0</v>
      </c>
      <c r="D157" s="2">
        <v>0</v>
      </c>
      <c r="E157" s="2">
        <v>0</v>
      </c>
      <c r="G157" s="31" t="s">
        <v>541</v>
      </c>
      <c r="H157" s="31"/>
      <c r="I157" s="31"/>
      <c r="J157" s="11" t="s">
        <v>527</v>
      </c>
    </row>
    <row r="158" spans="1:10" x14ac:dyDescent="0.2">
      <c r="A158" s="50" t="s">
        <v>286</v>
      </c>
      <c r="B158" s="50" t="s">
        <v>38</v>
      </c>
      <c r="C158" s="2">
        <v>0</v>
      </c>
      <c r="D158" s="2">
        <v>0</v>
      </c>
      <c r="E158" s="2">
        <v>0</v>
      </c>
      <c r="G158" s="31" t="s">
        <v>541</v>
      </c>
      <c r="H158" s="31"/>
      <c r="I158" s="31"/>
      <c r="J158" s="11" t="s">
        <v>527</v>
      </c>
    </row>
    <row r="159" spans="1:10" x14ac:dyDescent="0.2">
      <c r="A159" s="50" t="s">
        <v>68</v>
      </c>
      <c r="B159" s="50" t="s">
        <v>38</v>
      </c>
      <c r="C159" s="2">
        <v>0</v>
      </c>
      <c r="D159" s="2">
        <v>0</v>
      </c>
      <c r="E159" s="2">
        <v>0</v>
      </c>
      <c r="G159" s="31" t="s">
        <v>541</v>
      </c>
      <c r="H159" s="31"/>
      <c r="I159" s="31"/>
      <c r="J159" s="11" t="s">
        <v>527</v>
      </c>
    </row>
    <row r="160" spans="1:10" x14ac:dyDescent="0.2">
      <c r="A160" s="50" t="s">
        <v>289</v>
      </c>
      <c r="B160" s="50" t="s">
        <v>38</v>
      </c>
      <c r="C160" s="2">
        <v>3.4967417255740377E-3</v>
      </c>
      <c r="D160" s="2">
        <v>0</v>
      </c>
      <c r="E160" s="2">
        <v>0</v>
      </c>
      <c r="G160" s="31" t="s">
        <v>541</v>
      </c>
      <c r="H160" s="31"/>
      <c r="I160" s="31"/>
      <c r="J160" s="11" t="s">
        <v>527</v>
      </c>
    </row>
    <row r="161" spans="1:10" x14ac:dyDescent="0.2">
      <c r="A161" s="50" t="s">
        <v>69</v>
      </c>
      <c r="B161" s="50" t="s">
        <v>38</v>
      </c>
      <c r="C161" s="2">
        <v>0.19266510483661922</v>
      </c>
      <c r="D161" s="2">
        <v>0.17627759042164054</v>
      </c>
      <c r="E161" s="2">
        <v>0.173702572669128</v>
      </c>
      <c r="G161" s="31" t="s">
        <v>539</v>
      </c>
      <c r="H161" s="31"/>
      <c r="I161" s="31"/>
      <c r="J161" s="11" t="s">
        <v>525</v>
      </c>
    </row>
    <row r="162" spans="1:10" x14ac:dyDescent="0.2">
      <c r="A162" s="50" t="s">
        <v>38</v>
      </c>
      <c r="B162" s="50" t="s">
        <v>38</v>
      </c>
      <c r="C162" s="2">
        <v>0.16902375581956261</v>
      </c>
      <c r="D162" s="2">
        <v>0.16690282217748123</v>
      </c>
      <c r="E162" s="2">
        <v>0.17086078163314158</v>
      </c>
      <c r="G162" s="31" t="s">
        <v>539</v>
      </c>
      <c r="H162" s="31"/>
      <c r="I162" s="31"/>
      <c r="J162" s="11" t="s">
        <v>525</v>
      </c>
    </row>
    <row r="163" spans="1:10" x14ac:dyDescent="0.2">
      <c r="A163" s="50" t="s">
        <v>70</v>
      </c>
      <c r="B163" s="50" t="s">
        <v>38</v>
      </c>
      <c r="C163" s="2">
        <v>0.22454935291353512</v>
      </c>
      <c r="D163" s="2">
        <v>0.19363376633290136</v>
      </c>
      <c r="E163" s="2">
        <v>0.16038095336607258</v>
      </c>
      <c r="G163" s="31" t="s">
        <v>508</v>
      </c>
      <c r="H163" s="31"/>
      <c r="I163" s="31"/>
      <c r="J163" s="11" t="s">
        <v>526</v>
      </c>
    </row>
    <row r="164" spans="1:10" x14ac:dyDescent="0.2">
      <c r="A164" s="50" t="s">
        <v>71</v>
      </c>
      <c r="B164" s="50" t="s">
        <v>38</v>
      </c>
      <c r="C164" s="2">
        <v>0</v>
      </c>
      <c r="D164" s="2">
        <v>0</v>
      </c>
      <c r="E164" s="2">
        <v>0</v>
      </c>
      <c r="G164" s="31" t="s">
        <v>541</v>
      </c>
      <c r="H164" s="31"/>
      <c r="I164" s="31"/>
      <c r="J164" s="11" t="s">
        <v>527</v>
      </c>
    </row>
    <row r="165" spans="1:10" x14ac:dyDescent="0.2">
      <c r="A165" s="50" t="s">
        <v>290</v>
      </c>
      <c r="B165" s="50" t="s">
        <v>38</v>
      </c>
      <c r="C165" s="2">
        <v>0.19318422595930224</v>
      </c>
      <c r="D165" s="2">
        <v>0.19736586705256454</v>
      </c>
      <c r="E165" s="2">
        <v>0.20188840042524064</v>
      </c>
      <c r="G165" s="31" t="s">
        <v>508</v>
      </c>
      <c r="H165" s="31"/>
      <c r="I165" s="31"/>
      <c r="J165" s="11" t="s">
        <v>526</v>
      </c>
    </row>
    <row r="166" spans="1:10" x14ac:dyDescent="0.2">
      <c r="A166" s="50" t="s">
        <v>72</v>
      </c>
      <c r="B166" s="50" t="s">
        <v>38</v>
      </c>
      <c r="C166" s="2">
        <v>0</v>
      </c>
      <c r="D166" s="2">
        <v>0</v>
      </c>
      <c r="E166" s="2">
        <v>0</v>
      </c>
      <c r="G166" s="31" t="s">
        <v>541</v>
      </c>
      <c r="H166" s="31"/>
      <c r="I166" s="31"/>
      <c r="J166" s="11" t="s">
        <v>527</v>
      </c>
    </row>
    <row r="167" spans="1:10" x14ac:dyDescent="0.2">
      <c r="A167" s="50" t="s">
        <v>291</v>
      </c>
      <c r="B167" s="50" t="s">
        <v>38</v>
      </c>
      <c r="C167" s="2">
        <v>0.33053581045161984</v>
      </c>
      <c r="D167" s="2">
        <v>0.34232348979523758</v>
      </c>
      <c r="E167" s="2">
        <v>0.32451182051046773</v>
      </c>
      <c r="G167" s="31" t="s">
        <v>539</v>
      </c>
      <c r="H167" s="31"/>
      <c r="I167" s="31"/>
      <c r="J167" s="11" t="s">
        <v>525</v>
      </c>
    </row>
    <row r="168" spans="1:10" x14ac:dyDescent="0.2">
      <c r="A168" s="50" t="s">
        <v>292</v>
      </c>
      <c r="B168" s="50" t="s">
        <v>38</v>
      </c>
      <c r="C168" s="2">
        <v>0.38630767485812845</v>
      </c>
      <c r="D168" s="2">
        <v>0.36277614433744576</v>
      </c>
      <c r="E168" s="2">
        <v>0.34459075032013492</v>
      </c>
      <c r="G168" s="31" t="s">
        <v>508</v>
      </c>
      <c r="H168" s="31"/>
      <c r="I168" s="31"/>
      <c r="J168" s="11" t="s">
        <v>526</v>
      </c>
    </row>
    <row r="169" spans="1:10" x14ac:dyDescent="0.2">
      <c r="A169" s="50" t="s">
        <v>73</v>
      </c>
      <c r="B169" s="50" t="s">
        <v>38</v>
      </c>
      <c r="C169" s="2">
        <v>0.28071487640759107</v>
      </c>
      <c r="D169" s="2">
        <v>0.2786831163994628</v>
      </c>
      <c r="E169" s="2">
        <v>0.2906155459674305</v>
      </c>
      <c r="G169" s="31" t="s">
        <v>539</v>
      </c>
      <c r="H169" s="31"/>
      <c r="I169" s="31"/>
      <c r="J169" s="11" t="s">
        <v>525</v>
      </c>
    </row>
    <row r="170" spans="1:10" x14ac:dyDescent="0.2">
      <c r="A170" s="50" t="s">
        <v>74</v>
      </c>
      <c r="B170" s="50" t="s">
        <v>38</v>
      </c>
      <c r="C170" s="2">
        <v>0</v>
      </c>
      <c r="D170" s="2">
        <v>0</v>
      </c>
      <c r="E170" s="2">
        <v>0</v>
      </c>
      <c r="G170" s="31" t="s">
        <v>541</v>
      </c>
      <c r="H170" s="31"/>
      <c r="I170" s="31"/>
      <c r="J170" s="11" t="s">
        <v>527</v>
      </c>
    </row>
    <row r="171" spans="1:10" x14ac:dyDescent="0.2">
      <c r="A171" s="50" t="s">
        <v>293</v>
      </c>
      <c r="B171" s="50" t="s">
        <v>38</v>
      </c>
      <c r="C171" s="2">
        <v>-1.4160033703945684E-2</v>
      </c>
      <c r="D171" s="2">
        <v>-8.14772433008293E-3</v>
      </c>
      <c r="E171" s="2">
        <v>-4.3659298701637884E-3</v>
      </c>
      <c r="G171" s="31" t="s">
        <v>543</v>
      </c>
      <c r="H171" s="31"/>
      <c r="I171" s="31"/>
      <c r="J171" s="11" t="s">
        <v>528</v>
      </c>
    </row>
    <row r="172" spans="1:10" x14ac:dyDescent="0.2">
      <c r="A172" s="50" t="s">
        <v>75</v>
      </c>
      <c r="B172" s="50" t="s">
        <v>38</v>
      </c>
      <c r="C172" s="2">
        <v>-2.9808316910707017E-3</v>
      </c>
      <c r="D172" s="2">
        <v>0.39816774593479276</v>
      </c>
      <c r="E172" s="2">
        <v>0.36590494642531274</v>
      </c>
      <c r="G172" s="31" t="s">
        <v>508</v>
      </c>
      <c r="H172" s="31"/>
      <c r="I172" s="31"/>
      <c r="J172" s="11" t="s">
        <v>526</v>
      </c>
    </row>
    <row r="173" spans="1:10" x14ac:dyDescent="0.2">
      <c r="A173" s="50" t="s">
        <v>76</v>
      </c>
      <c r="B173" s="50" t="s">
        <v>38</v>
      </c>
      <c r="C173" s="2">
        <v>0</v>
      </c>
      <c r="D173" s="2">
        <v>0</v>
      </c>
      <c r="E173" s="2">
        <v>0</v>
      </c>
      <c r="G173" s="31" t="s">
        <v>541</v>
      </c>
      <c r="H173" s="31"/>
      <c r="I173" s="31"/>
      <c r="J173" s="11" t="s">
        <v>527</v>
      </c>
    </row>
    <row r="174" spans="1:10" x14ac:dyDescent="0.2">
      <c r="A174" s="50" t="s">
        <v>77</v>
      </c>
      <c r="B174" s="50" t="s">
        <v>38</v>
      </c>
      <c r="C174" s="2">
        <v>0.17030067533123749</v>
      </c>
      <c r="D174" s="2">
        <v>0.1843917294467417</v>
      </c>
      <c r="E174" s="2">
        <v>0.1814084502612559</v>
      </c>
      <c r="G174" s="31" t="s">
        <v>539</v>
      </c>
      <c r="H174" s="31"/>
      <c r="I174" s="31"/>
      <c r="J174" s="11" t="s">
        <v>525</v>
      </c>
    </row>
    <row r="175" spans="1:10" x14ac:dyDescent="0.2">
      <c r="A175" s="50" t="s">
        <v>78</v>
      </c>
      <c r="B175" s="50" t="s">
        <v>38</v>
      </c>
      <c r="C175" s="2">
        <v>0</v>
      </c>
      <c r="D175" s="2">
        <v>0</v>
      </c>
      <c r="E175" s="2">
        <v>0</v>
      </c>
      <c r="G175" s="31" t="s">
        <v>541</v>
      </c>
      <c r="H175" s="31"/>
      <c r="I175" s="31"/>
      <c r="J175" s="11" t="s">
        <v>527</v>
      </c>
    </row>
    <row r="176" spans="1:10" x14ac:dyDescent="0.2">
      <c r="A176" s="50" t="s">
        <v>79</v>
      </c>
      <c r="B176" s="50" t="s">
        <v>38</v>
      </c>
      <c r="C176" s="2">
        <v>0.28628353710503951</v>
      </c>
      <c r="D176" s="2">
        <v>0.28212302339619971</v>
      </c>
      <c r="E176" s="2">
        <v>0.28722343203911671</v>
      </c>
      <c r="G176" s="31" t="s">
        <v>539</v>
      </c>
      <c r="H176" s="31"/>
      <c r="I176" s="31"/>
      <c r="J176" s="11" t="s">
        <v>525</v>
      </c>
    </row>
    <row r="177" spans="1:10" x14ac:dyDescent="0.2">
      <c r="A177" s="50" t="s">
        <v>80</v>
      </c>
      <c r="B177" s="50" t="s">
        <v>38</v>
      </c>
      <c r="C177" s="2">
        <v>0</v>
      </c>
      <c r="D177" s="2">
        <v>0</v>
      </c>
      <c r="E177" s="2">
        <v>0</v>
      </c>
      <c r="G177" s="31" t="s">
        <v>541</v>
      </c>
      <c r="H177" s="31"/>
      <c r="I177" s="31"/>
      <c r="J177" s="11" t="s">
        <v>527</v>
      </c>
    </row>
    <row r="178" spans="1:10" x14ac:dyDescent="0.2">
      <c r="A178" s="50" t="s">
        <v>81</v>
      </c>
      <c r="B178" s="50" t="s">
        <v>38</v>
      </c>
      <c r="C178" s="2">
        <v>0.2200535273774723</v>
      </c>
      <c r="D178" s="2">
        <v>0.21870036075517157</v>
      </c>
      <c r="E178" s="2">
        <v>0.21153085716894859</v>
      </c>
      <c r="G178" s="31" t="s">
        <v>539</v>
      </c>
      <c r="H178" s="31"/>
      <c r="I178" s="31"/>
      <c r="J178" s="11" t="s">
        <v>525</v>
      </c>
    </row>
    <row r="179" spans="1:10" x14ac:dyDescent="0.2">
      <c r="A179" s="50" t="s">
        <v>294</v>
      </c>
      <c r="B179" s="50" t="s">
        <v>38</v>
      </c>
      <c r="C179" s="2">
        <v>0</v>
      </c>
      <c r="D179" s="2">
        <v>0</v>
      </c>
      <c r="E179" s="2">
        <v>0</v>
      </c>
      <c r="G179" s="31" t="s">
        <v>544</v>
      </c>
      <c r="H179" s="31"/>
      <c r="I179" s="31"/>
      <c r="J179" s="11" t="s">
        <v>529</v>
      </c>
    </row>
    <row r="180" spans="1:10" x14ac:dyDescent="0.2">
      <c r="A180" s="50" t="s">
        <v>295</v>
      </c>
      <c r="B180" s="50" t="s">
        <v>38</v>
      </c>
      <c r="C180" s="2">
        <v>1.4007069040216117E-3</v>
      </c>
      <c r="D180" s="2">
        <v>9.6532934626702299E-4</v>
      </c>
      <c r="E180" s="2">
        <v>1.2304484728340049E-3</v>
      </c>
      <c r="G180" s="31" t="s">
        <v>541</v>
      </c>
      <c r="H180" s="31"/>
      <c r="I180" s="31"/>
      <c r="J180" s="11" t="s">
        <v>527</v>
      </c>
    </row>
    <row r="181" spans="1:10" x14ac:dyDescent="0.2">
      <c r="A181" s="50" t="s">
        <v>296</v>
      </c>
      <c r="B181" s="50" t="s">
        <v>38</v>
      </c>
      <c r="C181" s="2">
        <v>5.8399130359945695E-4</v>
      </c>
      <c r="D181" s="2">
        <v>1.272464626133472E-3</v>
      </c>
      <c r="E181" s="2">
        <v>7.613270338052995E-4</v>
      </c>
      <c r="G181" s="31" t="s">
        <v>541</v>
      </c>
      <c r="H181" s="31"/>
      <c r="I181" s="31"/>
      <c r="J181" s="11" t="s">
        <v>527</v>
      </c>
    </row>
    <row r="182" spans="1:10" x14ac:dyDescent="0.2">
      <c r="A182" s="50" t="s">
        <v>297</v>
      </c>
      <c r="B182" s="50" t="s">
        <v>38</v>
      </c>
      <c r="C182" s="2">
        <v>0</v>
      </c>
      <c r="D182" s="2">
        <v>0</v>
      </c>
      <c r="E182" s="2">
        <v>0</v>
      </c>
      <c r="G182" s="31" t="s">
        <v>541</v>
      </c>
      <c r="H182" s="31"/>
      <c r="I182" s="31"/>
      <c r="J182" s="11" t="s">
        <v>527</v>
      </c>
    </row>
    <row r="183" spans="1:10" x14ac:dyDescent="0.2">
      <c r="A183" s="50" t="s">
        <v>298</v>
      </c>
      <c r="B183" s="50" t="s">
        <v>38</v>
      </c>
      <c r="C183" s="2">
        <v>0.15629931171179684</v>
      </c>
      <c r="D183" s="2">
        <v>0.15049036618800699</v>
      </c>
      <c r="E183" s="2">
        <v>0.13722150733559069</v>
      </c>
      <c r="G183" s="31" t="s">
        <v>508</v>
      </c>
      <c r="H183" s="31"/>
      <c r="I183" s="31"/>
      <c r="J183" s="11" t="s">
        <v>526</v>
      </c>
    </row>
    <row r="184" spans="1:10" x14ac:dyDescent="0.2">
      <c r="A184" s="50" t="s">
        <v>82</v>
      </c>
      <c r="B184" s="50" t="s">
        <v>38</v>
      </c>
      <c r="C184" s="2">
        <v>0.32586338727311004</v>
      </c>
      <c r="D184" s="2">
        <v>0.31110520656991297</v>
      </c>
      <c r="E184" s="2">
        <v>0.27093632790129907</v>
      </c>
      <c r="G184" s="31" t="s">
        <v>508</v>
      </c>
      <c r="H184" s="31"/>
      <c r="I184" s="31"/>
      <c r="J184" s="11" t="s">
        <v>526</v>
      </c>
    </row>
    <row r="185" spans="1:10" x14ac:dyDescent="0.2">
      <c r="A185" s="50" t="s">
        <v>83</v>
      </c>
      <c r="B185" s="50" t="s">
        <v>38</v>
      </c>
      <c r="C185" s="2">
        <v>0.22601831697643204</v>
      </c>
      <c r="D185" s="2">
        <v>0.22724152311519549</v>
      </c>
      <c r="E185" s="2">
        <v>0.13702200843034265</v>
      </c>
      <c r="G185" s="31" t="s">
        <v>539</v>
      </c>
      <c r="H185" s="31"/>
      <c r="I185" s="31"/>
      <c r="J185" s="11" t="s">
        <v>525</v>
      </c>
    </row>
    <row r="186" spans="1:10" x14ac:dyDescent="0.2">
      <c r="A186" s="50" t="s">
        <v>299</v>
      </c>
      <c r="B186" s="50" t="s">
        <v>38</v>
      </c>
      <c r="C186" s="2">
        <v>1.5159219782134021E-2</v>
      </c>
      <c r="D186" s="2">
        <v>2.0292916973559047E-2</v>
      </c>
      <c r="E186" s="2">
        <v>1.3890900161338976E-2</v>
      </c>
      <c r="G186" s="31" t="s">
        <v>541</v>
      </c>
      <c r="H186" s="31"/>
      <c r="I186" s="31"/>
      <c r="J186" s="11" t="s">
        <v>527</v>
      </c>
    </row>
    <row r="187" spans="1:10" x14ac:dyDescent="0.2">
      <c r="A187" s="50" t="s">
        <v>300</v>
      </c>
      <c r="B187" s="50" t="s">
        <v>38</v>
      </c>
      <c r="C187" s="2">
        <v>0.34989989449062858</v>
      </c>
      <c r="D187" s="2">
        <v>0.2831383128142792</v>
      </c>
      <c r="E187" s="2">
        <v>0.24156849669940242</v>
      </c>
      <c r="G187" s="31" t="s">
        <v>539</v>
      </c>
      <c r="H187" s="31"/>
      <c r="I187" s="31"/>
      <c r="J187" s="11" t="s">
        <v>525</v>
      </c>
    </row>
    <row r="188" spans="1:10" x14ac:dyDescent="0.2">
      <c r="A188" s="50" t="s">
        <v>84</v>
      </c>
      <c r="B188" s="50" t="s">
        <v>38</v>
      </c>
      <c r="C188" s="2">
        <v>0.12950210105765514</v>
      </c>
      <c r="D188" s="2">
        <v>0.11988535070115386</v>
      </c>
      <c r="E188" s="2">
        <v>0.13585339119496784</v>
      </c>
      <c r="G188" s="31" t="s">
        <v>539</v>
      </c>
      <c r="H188" s="31"/>
      <c r="I188" s="31"/>
      <c r="J188" s="11" t="s">
        <v>525</v>
      </c>
    </row>
    <row r="189" spans="1:10" x14ac:dyDescent="0.2">
      <c r="A189" s="50" t="s">
        <v>85</v>
      </c>
      <c r="B189" s="50" t="s">
        <v>38</v>
      </c>
      <c r="C189" s="2">
        <v>0.14677553267173488</v>
      </c>
      <c r="D189" s="2">
        <v>0.13575286572835801</v>
      </c>
      <c r="E189" s="2">
        <v>0.24744517141878491</v>
      </c>
      <c r="G189" s="31" t="s">
        <v>539</v>
      </c>
      <c r="H189" s="31"/>
      <c r="I189" s="31"/>
      <c r="J189" s="11" t="s">
        <v>525</v>
      </c>
    </row>
    <row r="190" spans="1:10" x14ac:dyDescent="0.2">
      <c r="A190" s="50" t="s">
        <v>301</v>
      </c>
      <c r="B190" s="50" t="s">
        <v>38</v>
      </c>
      <c r="C190" s="2">
        <v>0</v>
      </c>
      <c r="D190" s="2">
        <v>0</v>
      </c>
      <c r="E190" s="2">
        <v>0</v>
      </c>
      <c r="G190" s="31" t="s">
        <v>543</v>
      </c>
      <c r="H190" s="31"/>
      <c r="I190" s="31"/>
      <c r="J190" s="11" t="s">
        <v>528</v>
      </c>
    </row>
    <row r="191" spans="1:10" x14ac:dyDescent="0.2">
      <c r="A191" s="50" t="s">
        <v>302</v>
      </c>
      <c r="B191" s="50" t="s">
        <v>38</v>
      </c>
      <c r="C191" s="2">
        <v>0</v>
      </c>
      <c r="D191" s="2">
        <v>0</v>
      </c>
      <c r="E191" s="2">
        <v>0</v>
      </c>
      <c r="G191" s="31" t="s">
        <v>541</v>
      </c>
      <c r="H191" s="31"/>
      <c r="I191" s="31"/>
      <c r="J191" s="11" t="s">
        <v>527</v>
      </c>
    </row>
    <row r="192" spans="1:10" x14ac:dyDescent="0.2">
      <c r="A192" s="50" t="s">
        <v>303</v>
      </c>
      <c r="B192" s="50" t="s">
        <v>38</v>
      </c>
      <c r="C192" s="2">
        <v>0</v>
      </c>
      <c r="D192" s="2">
        <v>0</v>
      </c>
      <c r="E192" s="2">
        <v>0</v>
      </c>
      <c r="G192" s="31" t="s">
        <v>541</v>
      </c>
      <c r="H192" s="31"/>
      <c r="I192" s="31"/>
      <c r="J192" s="11" t="s">
        <v>527</v>
      </c>
    </row>
    <row r="193" spans="1:10" x14ac:dyDescent="0.2">
      <c r="A193" s="50" t="s">
        <v>86</v>
      </c>
      <c r="B193" s="50" t="s">
        <v>38</v>
      </c>
      <c r="C193" s="2">
        <v>0.18221895021890663</v>
      </c>
      <c r="D193" s="2">
        <v>0.17129378321207783</v>
      </c>
      <c r="E193" s="2">
        <v>0.15375823058634153</v>
      </c>
      <c r="G193" s="31" t="s">
        <v>539</v>
      </c>
      <c r="H193" s="31"/>
      <c r="I193" s="31"/>
      <c r="J193" s="11" t="s">
        <v>525</v>
      </c>
    </row>
    <row r="194" spans="1:10" x14ac:dyDescent="0.2">
      <c r="A194" s="50" t="s">
        <v>304</v>
      </c>
      <c r="B194" s="50" t="s">
        <v>38</v>
      </c>
      <c r="C194" s="2">
        <v>9.2144724297950446E-3</v>
      </c>
      <c r="D194" s="2">
        <v>1.1384097172764581E-2</v>
      </c>
      <c r="E194" s="2">
        <v>1.0197992066752599E-2</v>
      </c>
      <c r="G194" s="31" t="s">
        <v>541</v>
      </c>
      <c r="H194" s="31"/>
      <c r="I194" s="31"/>
      <c r="J194" s="11" t="s">
        <v>527</v>
      </c>
    </row>
    <row r="195" spans="1:10" x14ac:dyDescent="0.2">
      <c r="A195" s="50" t="s">
        <v>87</v>
      </c>
      <c r="B195" s="50" t="s">
        <v>38</v>
      </c>
      <c r="C195" s="2">
        <v>0.16900615273432826</v>
      </c>
      <c r="D195" s="2">
        <v>0.16893703742843488</v>
      </c>
      <c r="E195" s="2">
        <v>0.17100308045320126</v>
      </c>
      <c r="G195" s="31" t="s">
        <v>539</v>
      </c>
      <c r="H195" s="31"/>
      <c r="I195" s="31"/>
      <c r="J195" s="11" t="s">
        <v>525</v>
      </c>
    </row>
    <row r="196" spans="1:10" x14ac:dyDescent="0.2">
      <c r="A196" s="50" t="s">
        <v>305</v>
      </c>
      <c r="B196" s="50" t="s">
        <v>38</v>
      </c>
      <c r="C196" s="2">
        <v>0.52316229305848505</v>
      </c>
      <c r="D196" s="2">
        <v>0.41722004879368141</v>
      </c>
      <c r="E196" s="2">
        <v>0.40953431054863737</v>
      </c>
      <c r="G196" s="31" t="s">
        <v>545</v>
      </c>
      <c r="H196" s="31"/>
      <c r="I196" s="31"/>
      <c r="J196" s="11" t="s">
        <v>525</v>
      </c>
    </row>
    <row r="197" spans="1:10" x14ac:dyDescent="0.2">
      <c r="A197" s="50" t="s">
        <v>306</v>
      </c>
      <c r="B197" s="50" t="s">
        <v>38</v>
      </c>
      <c r="C197" s="2">
        <v>0</v>
      </c>
      <c r="D197" s="2">
        <v>0</v>
      </c>
      <c r="E197" s="2">
        <v>0</v>
      </c>
      <c r="G197" s="31" t="s">
        <v>541</v>
      </c>
      <c r="H197" s="31"/>
      <c r="I197" s="31"/>
      <c r="J197" s="11" t="s">
        <v>527</v>
      </c>
    </row>
    <row r="198" spans="1:10" x14ac:dyDescent="0.2">
      <c r="A198" s="50" t="s">
        <v>307</v>
      </c>
      <c r="B198" s="50" t="s">
        <v>38</v>
      </c>
      <c r="C198" s="2">
        <v>0.25928771162497971</v>
      </c>
      <c r="D198" s="2">
        <v>0.27860977820655408</v>
      </c>
      <c r="E198" s="2">
        <v>0.27843024803521199</v>
      </c>
      <c r="G198" s="31" t="s">
        <v>508</v>
      </c>
      <c r="H198" s="31"/>
      <c r="I198" s="31"/>
      <c r="J198" s="11" t="s">
        <v>526</v>
      </c>
    </row>
    <row r="199" spans="1:10" x14ac:dyDescent="0.2">
      <c r="A199" s="50" t="s">
        <v>309</v>
      </c>
      <c r="B199" s="50" t="s">
        <v>38</v>
      </c>
      <c r="C199" s="2">
        <v>0</v>
      </c>
      <c r="D199" s="2">
        <v>0</v>
      </c>
      <c r="E199" s="2">
        <v>0</v>
      </c>
      <c r="G199" s="31" t="s">
        <v>541</v>
      </c>
      <c r="H199" s="31"/>
      <c r="I199" s="31"/>
      <c r="J199" s="11" t="s">
        <v>527</v>
      </c>
    </row>
    <row r="200" spans="1:10" x14ac:dyDescent="0.2">
      <c r="A200" s="50" t="s">
        <v>308</v>
      </c>
      <c r="B200" s="50" t="s">
        <v>38</v>
      </c>
      <c r="C200" s="2">
        <v>0</v>
      </c>
      <c r="D200" s="2">
        <v>0</v>
      </c>
      <c r="E200" s="2">
        <v>0</v>
      </c>
      <c r="G200" s="31" t="s">
        <v>543</v>
      </c>
      <c r="H200" s="31"/>
      <c r="I200" s="31"/>
      <c r="J200" s="11" t="s">
        <v>528</v>
      </c>
    </row>
    <row r="201" spans="1:10" x14ac:dyDescent="0.2">
      <c r="A201" s="50" t="s">
        <v>88</v>
      </c>
      <c r="B201" s="50" t="s">
        <v>38</v>
      </c>
      <c r="C201" s="2">
        <v>0</v>
      </c>
      <c r="D201" s="2">
        <v>0</v>
      </c>
      <c r="E201" s="2">
        <v>0</v>
      </c>
      <c r="G201" s="31" t="s">
        <v>543</v>
      </c>
      <c r="H201" s="31"/>
      <c r="I201" s="31"/>
      <c r="J201" s="11" t="s">
        <v>528</v>
      </c>
    </row>
    <row r="202" spans="1:10" x14ac:dyDescent="0.2">
      <c r="A202" s="50" t="s">
        <v>310</v>
      </c>
      <c r="B202" s="50" t="s">
        <v>311</v>
      </c>
      <c r="C202" s="2">
        <v>5.1590762452336056E-2</v>
      </c>
      <c r="D202" s="2">
        <v>5.2350174520008168E-2</v>
      </c>
      <c r="E202" s="2">
        <v>5.3712969376844256E-2</v>
      </c>
      <c r="G202" s="31" t="s">
        <v>508</v>
      </c>
      <c r="H202" s="31"/>
      <c r="I202" s="31"/>
      <c r="J202" s="11" t="s">
        <v>526</v>
      </c>
    </row>
    <row r="203" spans="1:10" x14ac:dyDescent="0.2">
      <c r="A203" s="50" t="s">
        <v>311</v>
      </c>
      <c r="B203" s="50" t="s">
        <v>311</v>
      </c>
      <c r="C203" s="2">
        <v>0.16811889026613713</v>
      </c>
      <c r="D203" s="2">
        <v>0.15799688351763605</v>
      </c>
      <c r="E203" s="2">
        <v>0.15546513302902212</v>
      </c>
      <c r="G203" s="31" t="s">
        <v>508</v>
      </c>
      <c r="H203" s="31"/>
      <c r="I203" s="31"/>
      <c r="J203" s="11" t="s">
        <v>526</v>
      </c>
    </row>
    <row r="204" spans="1:10" x14ac:dyDescent="0.2">
      <c r="A204" s="50" t="s">
        <v>312</v>
      </c>
      <c r="B204" s="50" t="s">
        <v>89</v>
      </c>
      <c r="C204" s="2">
        <v>0.13666558062471912</v>
      </c>
      <c r="D204" s="2">
        <v>0.10426191633291872</v>
      </c>
      <c r="E204" s="2">
        <v>0.10384450968090944</v>
      </c>
      <c r="G204" s="31" t="s">
        <v>542</v>
      </c>
      <c r="H204" s="31"/>
      <c r="I204" s="31"/>
      <c r="J204" s="11" t="s">
        <v>530</v>
      </c>
    </row>
    <row r="205" spans="1:10" x14ac:dyDescent="0.2">
      <c r="A205" s="50" t="s">
        <v>313</v>
      </c>
      <c r="B205" s="50" t="s">
        <v>89</v>
      </c>
      <c r="C205" s="2">
        <v>0.22736990753527414</v>
      </c>
      <c r="D205" s="2">
        <v>0.14843948746591848</v>
      </c>
      <c r="E205" s="2">
        <v>0.11852620961046455</v>
      </c>
      <c r="G205" s="31" t="s">
        <v>539</v>
      </c>
      <c r="H205" s="31"/>
      <c r="I205" s="31"/>
      <c r="J205" s="11" t="s">
        <v>525</v>
      </c>
    </row>
    <row r="206" spans="1:10" x14ac:dyDescent="0.2">
      <c r="A206" s="50" t="s">
        <v>90</v>
      </c>
      <c r="B206" s="50" t="s">
        <v>89</v>
      </c>
      <c r="C206" s="2">
        <v>0.28937220657895846</v>
      </c>
      <c r="D206" s="2">
        <v>0.31487170124085606</v>
      </c>
      <c r="E206" s="2">
        <v>0.28605066177939453</v>
      </c>
      <c r="G206" s="31" t="s">
        <v>508</v>
      </c>
      <c r="H206" s="31"/>
      <c r="I206" s="31"/>
      <c r="J206" s="11" t="s">
        <v>526</v>
      </c>
    </row>
    <row r="207" spans="1:10" x14ac:dyDescent="0.2">
      <c r="A207" s="50" t="s">
        <v>314</v>
      </c>
      <c r="B207" s="50" t="s">
        <v>89</v>
      </c>
      <c r="C207" s="2">
        <v>0.23503202993261144</v>
      </c>
      <c r="D207" s="2">
        <v>0.24641965177920233</v>
      </c>
      <c r="E207" s="2">
        <v>0.23131240148543988</v>
      </c>
      <c r="G207" s="31" t="s">
        <v>539</v>
      </c>
      <c r="H207" s="31"/>
      <c r="I207" s="31"/>
      <c r="J207" s="11" t="s">
        <v>525</v>
      </c>
    </row>
    <row r="208" spans="1:10" x14ac:dyDescent="0.2">
      <c r="A208" s="50" t="s">
        <v>315</v>
      </c>
      <c r="B208" s="50" t="s">
        <v>89</v>
      </c>
      <c r="C208" s="2">
        <v>0.19519142059520528</v>
      </c>
      <c r="D208" s="2">
        <v>0.20665979162425091</v>
      </c>
      <c r="E208" s="2">
        <v>0.21730239246441435</v>
      </c>
      <c r="G208" s="31" t="s">
        <v>539</v>
      </c>
      <c r="H208" s="31"/>
      <c r="I208" s="31"/>
      <c r="J208" s="11" t="s">
        <v>525</v>
      </c>
    </row>
    <row r="209" spans="1:10" x14ac:dyDescent="0.2">
      <c r="A209" s="50" t="s">
        <v>316</v>
      </c>
      <c r="B209" s="50" t="s">
        <v>89</v>
      </c>
      <c r="C209" s="2">
        <v>0</v>
      </c>
      <c r="D209" s="2">
        <v>0</v>
      </c>
      <c r="E209" s="2">
        <v>0</v>
      </c>
      <c r="G209" s="31" t="s">
        <v>541</v>
      </c>
      <c r="H209" s="31"/>
      <c r="I209" s="31"/>
      <c r="J209" s="11" t="s">
        <v>527</v>
      </c>
    </row>
    <row r="210" spans="1:10" x14ac:dyDescent="0.2">
      <c r="A210" s="50" t="s">
        <v>317</v>
      </c>
      <c r="B210" s="50" t="s">
        <v>89</v>
      </c>
      <c r="C210" s="2">
        <v>0.32587743822841142</v>
      </c>
      <c r="D210" s="2">
        <v>0.36127629826293012</v>
      </c>
      <c r="E210" s="2">
        <v>0.33523376131667904</v>
      </c>
      <c r="G210" s="31" t="s">
        <v>539</v>
      </c>
      <c r="H210" s="31"/>
      <c r="I210" s="31"/>
      <c r="J210" s="11" t="s">
        <v>525</v>
      </c>
    </row>
    <row r="211" spans="1:10" x14ac:dyDescent="0.2">
      <c r="A211" s="50" t="s">
        <v>318</v>
      </c>
      <c r="B211" s="50" t="s">
        <v>89</v>
      </c>
      <c r="C211" s="2">
        <v>0.26478251732485275</v>
      </c>
      <c r="D211" s="2">
        <v>0.2807674344031198</v>
      </c>
      <c r="E211" s="2">
        <v>0.24573789495259987</v>
      </c>
      <c r="G211" s="31" t="s">
        <v>539</v>
      </c>
      <c r="H211" s="31"/>
      <c r="I211" s="31"/>
      <c r="J211" s="11" t="s">
        <v>525</v>
      </c>
    </row>
    <row r="212" spans="1:10" x14ac:dyDescent="0.2">
      <c r="A212" s="50" t="s">
        <v>319</v>
      </c>
      <c r="B212" s="50" t="s">
        <v>89</v>
      </c>
      <c r="C212" s="2">
        <v>0.23182871364846647</v>
      </c>
      <c r="D212" s="2">
        <v>0.21407112808787312</v>
      </c>
      <c r="E212" s="2">
        <v>0.22305295092635002</v>
      </c>
      <c r="G212" s="31" t="s">
        <v>539</v>
      </c>
      <c r="H212" s="31"/>
      <c r="I212" s="31"/>
      <c r="J212" s="11" t="s">
        <v>525</v>
      </c>
    </row>
    <row r="213" spans="1:10" x14ac:dyDescent="0.2">
      <c r="A213" s="50" t="s">
        <v>320</v>
      </c>
      <c r="B213" s="50" t="s">
        <v>89</v>
      </c>
      <c r="C213" s="2">
        <v>0</v>
      </c>
      <c r="D213" s="2">
        <v>0</v>
      </c>
      <c r="E213" s="2">
        <v>0</v>
      </c>
      <c r="G213" s="31" t="s">
        <v>539</v>
      </c>
      <c r="H213" s="31"/>
      <c r="I213" s="31"/>
      <c r="J213" s="11" t="s">
        <v>525</v>
      </c>
    </row>
    <row r="214" spans="1:10" x14ac:dyDescent="0.2">
      <c r="A214" s="50" t="s">
        <v>91</v>
      </c>
      <c r="B214" s="50" t="s">
        <v>89</v>
      </c>
      <c r="C214" s="2">
        <v>0</v>
      </c>
      <c r="D214" s="2">
        <v>0</v>
      </c>
      <c r="E214" s="2">
        <v>0</v>
      </c>
      <c r="G214" s="31" t="s">
        <v>541</v>
      </c>
      <c r="H214" s="31"/>
      <c r="I214" s="31"/>
      <c r="J214" s="11" t="s">
        <v>527</v>
      </c>
    </row>
    <row r="215" spans="1:10" x14ac:dyDescent="0.2">
      <c r="A215" s="50" t="s">
        <v>321</v>
      </c>
      <c r="B215" s="50" t="s">
        <v>322</v>
      </c>
      <c r="C215" s="2">
        <v>4.6224803828761873E-2</v>
      </c>
      <c r="D215" s="2">
        <v>3.7056606011299745E-2</v>
      </c>
      <c r="E215" s="2">
        <v>3.830557731921988E-2</v>
      </c>
      <c r="G215" s="31" t="s">
        <v>508</v>
      </c>
      <c r="H215" s="31"/>
      <c r="I215" s="31"/>
      <c r="J215" s="11" t="s">
        <v>526</v>
      </c>
    </row>
    <row r="216" spans="1:10" x14ac:dyDescent="0.2">
      <c r="A216" s="50" t="s">
        <v>323</v>
      </c>
      <c r="B216" s="50" t="s">
        <v>322</v>
      </c>
      <c r="C216" s="2">
        <v>0</v>
      </c>
      <c r="D216" s="2">
        <v>0</v>
      </c>
      <c r="E216" s="2">
        <v>0</v>
      </c>
      <c r="G216" s="31" t="s">
        <v>541</v>
      </c>
      <c r="H216" s="31"/>
      <c r="I216" s="31"/>
      <c r="J216" s="11" t="s">
        <v>527</v>
      </c>
    </row>
    <row r="217" spans="1:10" x14ac:dyDescent="0.2">
      <c r="A217" s="50" t="s">
        <v>324</v>
      </c>
      <c r="B217" s="50" t="s">
        <v>322</v>
      </c>
      <c r="C217" s="2">
        <v>0.19840344228312989</v>
      </c>
      <c r="D217" s="2">
        <v>0.10892140285568579</v>
      </c>
      <c r="E217" s="2">
        <v>0.19013572853402988</v>
      </c>
      <c r="G217" s="31" t="s">
        <v>508</v>
      </c>
      <c r="H217" s="31"/>
      <c r="I217" s="31"/>
      <c r="J217" s="11" t="s">
        <v>526</v>
      </c>
    </row>
    <row r="218" spans="1:10" x14ac:dyDescent="0.2">
      <c r="A218" s="50" t="s">
        <v>325</v>
      </c>
      <c r="B218" s="50" t="s">
        <v>322</v>
      </c>
      <c r="C218" s="2">
        <v>0</v>
      </c>
      <c r="D218" s="2">
        <v>0</v>
      </c>
      <c r="E218" s="2">
        <v>0</v>
      </c>
      <c r="G218" s="31" t="s">
        <v>541</v>
      </c>
      <c r="H218" s="31"/>
      <c r="I218" s="31"/>
      <c r="J218" s="11" t="s">
        <v>527</v>
      </c>
    </row>
    <row r="219" spans="1:10" x14ac:dyDescent="0.2">
      <c r="A219" s="50" t="s">
        <v>92</v>
      </c>
      <c r="B219" s="50" t="s">
        <v>93</v>
      </c>
      <c r="C219" s="2">
        <v>0.22566987200175537</v>
      </c>
      <c r="D219" s="2">
        <v>0.20818960101381537</v>
      </c>
      <c r="E219" s="2">
        <v>0.21910363142846609</v>
      </c>
      <c r="G219" s="31" t="s">
        <v>508</v>
      </c>
      <c r="H219" s="31"/>
      <c r="I219" s="31"/>
      <c r="J219" s="11" t="s">
        <v>526</v>
      </c>
    </row>
    <row r="220" spans="1:10" x14ac:dyDescent="0.2">
      <c r="A220" s="50" t="s">
        <v>326</v>
      </c>
      <c r="B220" s="50" t="s">
        <v>93</v>
      </c>
      <c r="C220" s="2">
        <v>2.7060811239980182E-2</v>
      </c>
      <c r="D220" s="2">
        <v>2.6050239230992662E-2</v>
      </c>
      <c r="E220" s="2">
        <v>3.0951642855226644E-2</v>
      </c>
      <c r="G220" s="31" t="s">
        <v>508</v>
      </c>
      <c r="H220" s="31"/>
      <c r="I220" s="31"/>
      <c r="J220" s="11" t="s">
        <v>526</v>
      </c>
    </row>
    <row r="221" spans="1:10" x14ac:dyDescent="0.2">
      <c r="A221" s="50" t="s">
        <v>518</v>
      </c>
      <c r="B221" s="50" t="s">
        <v>93</v>
      </c>
      <c r="C221" s="2">
        <v>1.5605567331587201E-2</v>
      </c>
      <c r="D221" s="2">
        <v>1.3846873863102474E-2</v>
      </c>
      <c r="E221" s="2">
        <v>1.9314568751549563E-2</v>
      </c>
      <c r="G221" s="31" t="s">
        <v>508</v>
      </c>
      <c r="H221" s="31"/>
      <c r="I221" s="31"/>
      <c r="J221" s="11" t="s">
        <v>526</v>
      </c>
    </row>
    <row r="222" spans="1:10" x14ac:dyDescent="0.2">
      <c r="A222" s="50" t="s">
        <v>327</v>
      </c>
      <c r="B222" s="50" t="s">
        <v>93</v>
      </c>
      <c r="C222" s="2">
        <v>1.8780570318835191E-2</v>
      </c>
      <c r="D222" s="2">
        <v>2.1040166800699572E-2</v>
      </c>
      <c r="E222" s="2">
        <v>1.7614090161640346E-2</v>
      </c>
      <c r="G222" s="31" t="s">
        <v>541</v>
      </c>
      <c r="H222" s="31"/>
      <c r="I222" s="31"/>
      <c r="J222" s="11" t="s">
        <v>527</v>
      </c>
    </row>
    <row r="223" spans="1:10" x14ac:dyDescent="0.2">
      <c r="A223" s="50" t="s">
        <v>328</v>
      </c>
      <c r="B223" s="50" t="s">
        <v>93</v>
      </c>
      <c r="C223" s="2">
        <v>0.147486694898428</v>
      </c>
      <c r="D223" s="2">
        <v>0.12762634978032664</v>
      </c>
      <c r="E223" s="2">
        <v>9.2912518606430169E-2</v>
      </c>
      <c r="G223" s="31" t="s">
        <v>508</v>
      </c>
      <c r="H223" s="31"/>
      <c r="I223" s="31"/>
      <c r="J223" s="11" t="s">
        <v>526</v>
      </c>
    </row>
    <row r="224" spans="1:10" x14ac:dyDescent="0.2">
      <c r="A224" s="50" t="s">
        <v>93</v>
      </c>
      <c r="B224" s="50" t="s">
        <v>93</v>
      </c>
      <c r="C224" s="2">
        <v>0.26273020979780382</v>
      </c>
      <c r="D224" s="2">
        <v>0.25647805529325568</v>
      </c>
      <c r="E224" s="2">
        <v>0.24797595991930652</v>
      </c>
      <c r="G224" s="31" t="s">
        <v>508</v>
      </c>
      <c r="H224" s="31"/>
      <c r="I224" s="31"/>
      <c r="J224" s="11" t="s">
        <v>526</v>
      </c>
    </row>
    <row r="225" spans="1:10" x14ac:dyDescent="0.2">
      <c r="A225" s="50" t="s">
        <v>329</v>
      </c>
      <c r="B225" s="50" t="s">
        <v>330</v>
      </c>
      <c r="C225" s="2">
        <v>3.4238729878555432E-2</v>
      </c>
      <c r="D225" s="2">
        <v>8.3247929189992076E-2</v>
      </c>
      <c r="E225" s="2">
        <v>0.11087994623402349</v>
      </c>
      <c r="G225" s="31" t="s">
        <v>508</v>
      </c>
      <c r="H225" s="31"/>
      <c r="I225" s="31"/>
      <c r="J225" s="11" t="s">
        <v>526</v>
      </c>
    </row>
    <row r="226" spans="1:10" x14ac:dyDescent="0.2">
      <c r="A226" s="50" t="s">
        <v>94</v>
      </c>
      <c r="B226" s="50" t="s">
        <v>95</v>
      </c>
      <c r="C226" s="2">
        <v>0</v>
      </c>
      <c r="D226" s="2">
        <v>0</v>
      </c>
      <c r="E226" s="2">
        <v>0</v>
      </c>
      <c r="G226" s="31" t="s">
        <v>543</v>
      </c>
      <c r="H226" s="31"/>
      <c r="I226" s="31"/>
      <c r="J226" s="11" t="s">
        <v>528</v>
      </c>
    </row>
    <row r="227" spans="1:10" x14ac:dyDescent="0.2">
      <c r="A227" s="50" t="s">
        <v>516</v>
      </c>
      <c r="B227" s="50" t="s">
        <v>96</v>
      </c>
      <c r="C227" s="2">
        <v>0.14359121927347976</v>
      </c>
      <c r="D227" s="2">
        <v>0.149714679044474</v>
      </c>
      <c r="E227" s="2">
        <v>0.15016101254056538</v>
      </c>
      <c r="G227" s="31" t="s">
        <v>539</v>
      </c>
      <c r="H227" s="31"/>
      <c r="I227" s="31"/>
      <c r="J227" s="11" t="s">
        <v>525</v>
      </c>
    </row>
    <row r="228" spans="1:10" x14ac:dyDescent="0.2">
      <c r="A228" s="50" t="s">
        <v>331</v>
      </c>
      <c r="B228" s="50" t="s">
        <v>96</v>
      </c>
      <c r="C228" s="2">
        <v>7.829450624111553E-2</v>
      </c>
      <c r="D228" s="2">
        <v>8.1987973751739412E-2</v>
      </c>
      <c r="E228" s="2">
        <v>5.5858839636589323E-2</v>
      </c>
      <c r="G228" s="31" t="s">
        <v>539</v>
      </c>
      <c r="H228" s="31"/>
      <c r="I228" s="31"/>
      <c r="J228" s="11" t="s">
        <v>525</v>
      </c>
    </row>
    <row r="229" spans="1:10" x14ac:dyDescent="0.2">
      <c r="A229" s="50" t="s">
        <v>97</v>
      </c>
      <c r="B229" s="50" t="s">
        <v>96</v>
      </c>
      <c r="C229" s="2">
        <v>3.0271549267052644E-3</v>
      </c>
      <c r="D229" s="2">
        <v>-1.9408434148876861E-2</v>
      </c>
      <c r="E229" s="2">
        <v>3.4978782528961985E-2</v>
      </c>
      <c r="G229" s="31" t="s">
        <v>508</v>
      </c>
      <c r="H229" s="31"/>
      <c r="I229" s="31"/>
      <c r="J229" s="11" t="s">
        <v>526</v>
      </c>
    </row>
    <row r="230" spans="1:10" x14ac:dyDescent="0.2">
      <c r="A230" s="50" t="s">
        <v>98</v>
      </c>
      <c r="B230" s="50" t="s">
        <v>96</v>
      </c>
      <c r="C230" s="2">
        <v>3.4991579989067073E-2</v>
      </c>
      <c r="D230" s="2">
        <v>4.7220589447355472E-2</v>
      </c>
      <c r="E230" s="2">
        <v>3.1957415813468205E-2</v>
      </c>
      <c r="G230" s="31" t="s">
        <v>541</v>
      </c>
      <c r="H230" s="31"/>
      <c r="I230" s="31"/>
      <c r="J230" s="11" t="s">
        <v>527</v>
      </c>
    </row>
    <row r="231" spans="1:10" x14ac:dyDescent="0.2">
      <c r="A231" s="50" t="s">
        <v>99</v>
      </c>
      <c r="B231" s="50" t="s">
        <v>96</v>
      </c>
      <c r="C231" s="2">
        <v>2.0614905698977646E-2</v>
      </c>
      <c r="D231" s="2">
        <v>2.2551563038575473E-2</v>
      </c>
      <c r="E231" s="2">
        <v>1.9967353822077542E-2</v>
      </c>
      <c r="G231" s="31" t="s">
        <v>508</v>
      </c>
      <c r="H231" s="31"/>
      <c r="I231" s="31"/>
      <c r="J231" s="11" t="s">
        <v>526</v>
      </c>
    </row>
    <row r="232" spans="1:10" x14ac:dyDescent="0.2">
      <c r="A232" s="50" t="s">
        <v>100</v>
      </c>
      <c r="B232" s="50" t="s">
        <v>96</v>
      </c>
      <c r="C232" s="2">
        <v>0.15997512034829722</v>
      </c>
      <c r="D232" s="2">
        <v>0.13932228445057837</v>
      </c>
      <c r="E232" s="2">
        <v>0.12643999883432955</v>
      </c>
      <c r="G232" s="31" t="s">
        <v>508</v>
      </c>
      <c r="H232" s="31"/>
      <c r="I232" s="31"/>
      <c r="J232" s="11" t="s">
        <v>526</v>
      </c>
    </row>
    <row r="233" spans="1:10" x14ac:dyDescent="0.2">
      <c r="A233" s="50" t="s">
        <v>96</v>
      </c>
      <c r="B233" s="50" t="s">
        <v>96</v>
      </c>
      <c r="C233" s="2">
        <v>0.21921502848723465</v>
      </c>
      <c r="D233" s="2">
        <v>0.21194599226343297</v>
      </c>
      <c r="E233" s="2">
        <v>0.23228510358141188</v>
      </c>
      <c r="G233" s="31" t="s">
        <v>539</v>
      </c>
      <c r="H233" s="31"/>
      <c r="I233" s="31"/>
      <c r="J233" s="11" t="s">
        <v>525</v>
      </c>
    </row>
    <row r="234" spans="1:10" x14ac:dyDescent="0.2">
      <c r="A234" s="50" t="s">
        <v>101</v>
      </c>
      <c r="B234" s="50" t="s">
        <v>96</v>
      </c>
      <c r="C234" s="2">
        <v>0.11813171430289235</v>
      </c>
      <c r="D234" s="2">
        <v>0.15277954054360646</v>
      </c>
      <c r="E234" s="2">
        <v>0.137061881756323</v>
      </c>
      <c r="G234" s="31" t="s">
        <v>539</v>
      </c>
      <c r="H234" s="31"/>
      <c r="I234" s="31"/>
      <c r="J234" s="11" t="s">
        <v>525</v>
      </c>
    </row>
    <row r="235" spans="1:10" x14ac:dyDescent="0.2">
      <c r="A235" s="50" t="s">
        <v>102</v>
      </c>
      <c r="B235" s="50" t="s">
        <v>96</v>
      </c>
      <c r="C235" s="2">
        <v>0.16641936966385026</v>
      </c>
      <c r="D235" s="2">
        <v>0.17332767108406771</v>
      </c>
      <c r="E235" s="2">
        <v>0.14919026001758731</v>
      </c>
      <c r="G235" s="31" t="s">
        <v>539</v>
      </c>
      <c r="H235" s="31"/>
      <c r="I235" s="31"/>
      <c r="J235" s="11" t="s">
        <v>525</v>
      </c>
    </row>
    <row r="236" spans="1:10" x14ac:dyDescent="0.2">
      <c r="A236" s="50" t="s">
        <v>103</v>
      </c>
      <c r="B236" s="50" t="s">
        <v>96</v>
      </c>
      <c r="C236" s="2">
        <v>3.9963964973290127E-2</v>
      </c>
      <c r="D236" s="2">
        <v>3.9805496356732577E-2</v>
      </c>
      <c r="E236" s="2">
        <v>3.8149924130672204E-2</v>
      </c>
      <c r="G236" s="31" t="s">
        <v>539</v>
      </c>
      <c r="H236" s="31"/>
      <c r="I236" s="31"/>
      <c r="J236" s="11" t="s">
        <v>525</v>
      </c>
    </row>
    <row r="237" spans="1:10" x14ac:dyDescent="0.2">
      <c r="A237" s="50" t="s">
        <v>104</v>
      </c>
      <c r="B237" s="50" t="s">
        <v>96</v>
      </c>
      <c r="C237" s="2">
        <v>0.22189868026372853</v>
      </c>
      <c r="D237" s="2">
        <v>0.25996133286992135</v>
      </c>
      <c r="E237" s="2">
        <v>0.26835159463288932</v>
      </c>
      <c r="G237" s="31" t="s">
        <v>508</v>
      </c>
      <c r="H237" s="31"/>
      <c r="I237" s="31"/>
      <c r="J237" s="11" t="s">
        <v>526</v>
      </c>
    </row>
    <row r="238" spans="1:10" x14ac:dyDescent="0.2">
      <c r="A238" s="50" t="s">
        <v>105</v>
      </c>
      <c r="B238" s="50" t="s">
        <v>96</v>
      </c>
      <c r="C238" s="2">
        <v>9.6961686953131981E-2</v>
      </c>
      <c r="D238" s="2">
        <v>3.4653071150489712E-2</v>
      </c>
      <c r="E238" s="2">
        <v>8.2477254404422967E-2</v>
      </c>
      <c r="G238" s="31" t="s">
        <v>508</v>
      </c>
      <c r="H238" s="31"/>
      <c r="I238" s="31"/>
      <c r="J238" s="11" t="s">
        <v>526</v>
      </c>
    </row>
    <row r="239" spans="1:10" x14ac:dyDescent="0.2">
      <c r="A239" s="50" t="s">
        <v>332</v>
      </c>
      <c r="B239" s="50" t="s">
        <v>333</v>
      </c>
      <c r="C239" s="2">
        <v>0</v>
      </c>
      <c r="D239" s="2">
        <v>0.17227344603119332</v>
      </c>
      <c r="E239" s="2">
        <v>0.19631749815610267</v>
      </c>
      <c r="G239" s="31" t="s">
        <v>541</v>
      </c>
      <c r="H239" s="31"/>
      <c r="I239" s="31"/>
      <c r="J239" s="11" t="s">
        <v>527</v>
      </c>
    </row>
    <row r="240" spans="1:10" x14ac:dyDescent="0.2">
      <c r="A240" s="50" t="s">
        <v>334</v>
      </c>
      <c r="B240" s="50" t="s">
        <v>333</v>
      </c>
      <c r="C240" s="2">
        <v>9.6476476643661671E-2</v>
      </c>
      <c r="D240" s="2">
        <v>0.13728189755406178</v>
      </c>
      <c r="E240" s="2">
        <v>0.13055894955171507</v>
      </c>
      <c r="G240" s="31" t="s">
        <v>539</v>
      </c>
      <c r="H240" s="31"/>
      <c r="I240" s="31"/>
      <c r="J240" s="11" t="s">
        <v>525</v>
      </c>
    </row>
    <row r="241" spans="1:10" x14ac:dyDescent="0.2">
      <c r="A241" s="50" t="s">
        <v>333</v>
      </c>
      <c r="B241" s="50" t="s">
        <v>333</v>
      </c>
      <c r="C241" s="2">
        <v>0.18272770464743049</v>
      </c>
      <c r="D241" s="2">
        <v>0.17585122499648456</v>
      </c>
      <c r="E241" s="2">
        <v>0.17569732085957779</v>
      </c>
      <c r="G241" s="31" t="s">
        <v>508</v>
      </c>
      <c r="H241" s="31"/>
      <c r="I241" s="31"/>
      <c r="J241" s="11" t="s">
        <v>526</v>
      </c>
    </row>
    <row r="242" spans="1:10" x14ac:dyDescent="0.2">
      <c r="A242" s="50" t="s">
        <v>517</v>
      </c>
      <c r="B242" s="50" t="s">
        <v>333</v>
      </c>
      <c r="C242" s="2">
        <v>5.9628829031804921E-2</v>
      </c>
      <c r="D242" s="2">
        <v>5.8889160128123175E-2</v>
      </c>
      <c r="E242" s="2">
        <v>6.7384890019236227E-2</v>
      </c>
      <c r="G242" s="31" t="s">
        <v>539</v>
      </c>
      <c r="H242" s="31"/>
      <c r="I242" s="31"/>
      <c r="J242" s="11" t="s">
        <v>525</v>
      </c>
    </row>
    <row r="243" spans="1:10" x14ac:dyDescent="0.2">
      <c r="A243" s="50" t="s">
        <v>335</v>
      </c>
      <c r="B243" s="50" t="s">
        <v>333</v>
      </c>
      <c r="C243" s="2">
        <v>5.0955114715546555E-2</v>
      </c>
      <c r="D243" s="2">
        <v>4.8389973397943389E-2</v>
      </c>
      <c r="E243" s="2">
        <v>4.4129150607860469E-2</v>
      </c>
      <c r="G243" s="31" t="s">
        <v>508</v>
      </c>
      <c r="H243" s="31"/>
      <c r="I243" s="31"/>
      <c r="J243" s="11" t="s">
        <v>526</v>
      </c>
    </row>
    <row r="244" spans="1:10" x14ac:dyDescent="0.2">
      <c r="A244" s="50" t="s">
        <v>336</v>
      </c>
      <c r="B244" s="50" t="s">
        <v>337</v>
      </c>
      <c r="C244" s="2">
        <v>0.16459603787613644</v>
      </c>
      <c r="D244" s="2">
        <v>0.15622427827005989</v>
      </c>
      <c r="E244" s="2">
        <v>0.15797751429881091</v>
      </c>
      <c r="G244" s="31" t="s">
        <v>508</v>
      </c>
      <c r="H244" s="31"/>
      <c r="I244" s="31"/>
      <c r="J244" s="11" t="s">
        <v>526</v>
      </c>
    </row>
    <row r="245" spans="1:10" x14ac:dyDescent="0.2">
      <c r="A245" s="50" t="s">
        <v>338</v>
      </c>
      <c r="B245" s="50" t="s">
        <v>337</v>
      </c>
      <c r="C245" s="2">
        <v>0.178156594470951</v>
      </c>
      <c r="D245" s="2">
        <v>-4.7928366463686041E-2</v>
      </c>
      <c r="E245" s="2">
        <v>0.27965611905793958</v>
      </c>
      <c r="G245" s="31" t="s">
        <v>508</v>
      </c>
      <c r="H245" s="31"/>
      <c r="I245" s="31"/>
      <c r="J245" s="11" t="s">
        <v>526</v>
      </c>
    </row>
    <row r="246" spans="1:10" x14ac:dyDescent="0.2">
      <c r="A246" s="50" t="s">
        <v>339</v>
      </c>
      <c r="B246" s="50" t="s">
        <v>337</v>
      </c>
      <c r="C246" s="2">
        <v>0</v>
      </c>
      <c r="D246" s="2">
        <v>0</v>
      </c>
      <c r="E246" s="2">
        <v>0</v>
      </c>
      <c r="G246" s="31" t="s">
        <v>544</v>
      </c>
      <c r="H246" s="31"/>
      <c r="I246" s="31"/>
      <c r="J246" s="11" t="s">
        <v>529</v>
      </c>
    </row>
    <row r="247" spans="1:10" x14ac:dyDescent="0.2">
      <c r="A247" s="48" t="s">
        <v>521</v>
      </c>
      <c r="B247" s="48" t="s">
        <v>107</v>
      </c>
      <c r="C247" s="2">
        <v>0</v>
      </c>
      <c r="D247" s="2">
        <v>0</v>
      </c>
      <c r="E247" s="2">
        <v>0</v>
      </c>
      <c r="G247" s="31" t="s">
        <v>544</v>
      </c>
      <c r="H247" s="31"/>
      <c r="I247" s="31"/>
      <c r="J247" s="11" t="s">
        <v>529</v>
      </c>
    </row>
    <row r="248" spans="1:10" x14ac:dyDescent="0.2">
      <c r="A248" s="50" t="s">
        <v>106</v>
      </c>
      <c r="B248" s="50" t="s">
        <v>107</v>
      </c>
      <c r="C248" s="2">
        <v>0.18018437093374631</v>
      </c>
      <c r="D248" s="2">
        <v>0.18663048770817664</v>
      </c>
      <c r="E248" s="2">
        <v>0.18290991519033614</v>
      </c>
      <c r="G248" s="31" t="s">
        <v>539</v>
      </c>
      <c r="H248" s="31"/>
      <c r="I248" s="31"/>
      <c r="J248" s="11" t="s">
        <v>525</v>
      </c>
    </row>
    <row r="249" spans="1:10" x14ac:dyDescent="0.2">
      <c r="A249" s="50" t="s">
        <v>340</v>
      </c>
      <c r="B249" s="50" t="s">
        <v>107</v>
      </c>
      <c r="C249" s="2">
        <v>0.22449113820104502</v>
      </c>
      <c r="D249" s="2">
        <v>0.20432703377177741</v>
      </c>
      <c r="E249" s="2">
        <v>0.18845869797425752</v>
      </c>
      <c r="G249" s="31" t="s">
        <v>508</v>
      </c>
      <c r="H249" s="31"/>
      <c r="I249" s="31"/>
      <c r="J249" s="11" t="s">
        <v>526</v>
      </c>
    </row>
    <row r="250" spans="1:10" x14ac:dyDescent="0.2">
      <c r="A250" s="50" t="s">
        <v>108</v>
      </c>
      <c r="B250" s="50" t="s">
        <v>107</v>
      </c>
      <c r="C250" s="2">
        <v>0.18173040722201272</v>
      </c>
      <c r="D250" s="2">
        <v>0.20883138431310752</v>
      </c>
      <c r="E250" s="2">
        <v>0.19204530243977749</v>
      </c>
      <c r="G250" s="31" t="s">
        <v>508</v>
      </c>
      <c r="H250" s="31"/>
      <c r="I250" s="31"/>
      <c r="J250" s="11" t="s">
        <v>526</v>
      </c>
    </row>
    <row r="251" spans="1:10" x14ac:dyDescent="0.2">
      <c r="A251" s="50" t="s">
        <v>341</v>
      </c>
      <c r="B251" s="50" t="s">
        <v>107</v>
      </c>
      <c r="C251" s="2">
        <v>0.18567103760133769</v>
      </c>
      <c r="D251" s="2">
        <v>0.18640086338294268</v>
      </c>
      <c r="E251" s="2">
        <v>0.20460455654121693</v>
      </c>
      <c r="G251" s="31" t="s">
        <v>508</v>
      </c>
      <c r="H251" s="31"/>
      <c r="I251" s="31"/>
      <c r="J251" s="11" t="s">
        <v>526</v>
      </c>
    </row>
    <row r="252" spans="1:10" x14ac:dyDescent="0.2">
      <c r="A252" s="50" t="s">
        <v>342</v>
      </c>
      <c r="B252" s="50" t="s">
        <v>107</v>
      </c>
      <c r="C252" s="2">
        <v>0</v>
      </c>
      <c r="D252" s="2">
        <v>0</v>
      </c>
      <c r="E252" s="2">
        <v>0</v>
      </c>
      <c r="G252" s="31" t="s">
        <v>541</v>
      </c>
      <c r="H252" s="31"/>
      <c r="I252" s="31"/>
      <c r="J252" s="11" t="s">
        <v>527</v>
      </c>
    </row>
    <row r="253" spans="1:10" x14ac:dyDescent="0.2">
      <c r="A253" s="50" t="s">
        <v>343</v>
      </c>
      <c r="B253" s="50" t="s">
        <v>107</v>
      </c>
      <c r="C253" s="2">
        <v>0</v>
      </c>
      <c r="D253" s="2">
        <v>0</v>
      </c>
      <c r="E253" s="2">
        <v>0</v>
      </c>
      <c r="G253" s="31" t="s">
        <v>541</v>
      </c>
      <c r="H253" s="31"/>
      <c r="I253" s="31"/>
      <c r="J253" s="11" t="s">
        <v>527</v>
      </c>
    </row>
    <row r="254" spans="1:10" x14ac:dyDescent="0.2">
      <c r="A254" s="50" t="s">
        <v>344</v>
      </c>
      <c r="B254" s="50" t="s">
        <v>107</v>
      </c>
      <c r="C254" s="2">
        <v>0.23009705490659477</v>
      </c>
      <c r="D254" s="2">
        <v>0.21582804041137649</v>
      </c>
      <c r="E254" s="2">
        <v>0.22756084298470794</v>
      </c>
      <c r="G254" s="31" t="s">
        <v>508</v>
      </c>
      <c r="H254" s="31"/>
      <c r="I254" s="31"/>
      <c r="J254" s="11" t="s">
        <v>526</v>
      </c>
    </row>
    <row r="255" spans="1:10" x14ac:dyDescent="0.2">
      <c r="A255" s="50" t="s">
        <v>109</v>
      </c>
      <c r="B255" s="50" t="s">
        <v>107</v>
      </c>
      <c r="C255" s="2">
        <v>0.21797442355406452</v>
      </c>
      <c r="D255" s="2">
        <v>0.20094249094864919</v>
      </c>
      <c r="E255" s="2">
        <v>0.20729840039736594</v>
      </c>
      <c r="G255" s="31" t="s">
        <v>539</v>
      </c>
      <c r="H255" s="31"/>
      <c r="I255" s="31"/>
      <c r="J255" s="11" t="s">
        <v>525</v>
      </c>
    </row>
    <row r="256" spans="1:10" x14ac:dyDescent="0.2">
      <c r="A256" s="50" t="s">
        <v>345</v>
      </c>
      <c r="B256" s="50" t="s">
        <v>107</v>
      </c>
      <c r="C256" s="2">
        <v>0.14817246700648859</v>
      </c>
      <c r="D256" s="2">
        <v>0.14606494384304292</v>
      </c>
      <c r="E256" s="2">
        <v>0.12987435068797185</v>
      </c>
      <c r="G256" s="31" t="s">
        <v>508</v>
      </c>
      <c r="H256" s="31"/>
      <c r="I256" s="31"/>
      <c r="J256" s="11" t="s">
        <v>526</v>
      </c>
    </row>
    <row r="257" spans="1:10" x14ac:dyDescent="0.2">
      <c r="A257" s="50" t="s">
        <v>110</v>
      </c>
      <c r="B257" s="50" t="s">
        <v>107</v>
      </c>
      <c r="C257" s="2">
        <v>0.21569053357386342</v>
      </c>
      <c r="D257" s="2">
        <v>0.20913742269314067</v>
      </c>
      <c r="E257" s="2">
        <v>0.22030739922002973</v>
      </c>
      <c r="G257" s="31" t="s">
        <v>539</v>
      </c>
      <c r="H257" s="31"/>
      <c r="I257" s="31"/>
      <c r="J257" s="11" t="s">
        <v>525</v>
      </c>
    </row>
    <row r="258" spans="1:10" x14ac:dyDescent="0.2">
      <c r="A258" s="50" t="s">
        <v>111</v>
      </c>
      <c r="B258" s="50" t="s">
        <v>107</v>
      </c>
      <c r="C258" s="2">
        <v>0</v>
      </c>
      <c r="D258" s="2">
        <v>0</v>
      </c>
      <c r="E258" s="2">
        <v>0</v>
      </c>
      <c r="G258" s="31" t="s">
        <v>541</v>
      </c>
      <c r="H258" s="31"/>
      <c r="I258" s="31"/>
      <c r="J258" s="11" t="s">
        <v>527</v>
      </c>
    </row>
    <row r="259" spans="1:10" x14ac:dyDescent="0.2">
      <c r="A259" s="50" t="s">
        <v>112</v>
      </c>
      <c r="B259" s="50" t="s">
        <v>107</v>
      </c>
      <c r="C259" s="2">
        <v>0.21782048573480148</v>
      </c>
      <c r="D259" s="2">
        <v>0.2165033345012416</v>
      </c>
      <c r="E259" s="2">
        <v>0.20827491227601849</v>
      </c>
      <c r="G259" s="31" t="s">
        <v>508</v>
      </c>
      <c r="H259" s="31"/>
      <c r="I259" s="31"/>
      <c r="J259" s="11" t="s">
        <v>526</v>
      </c>
    </row>
    <row r="260" spans="1:10" x14ac:dyDescent="0.2">
      <c r="A260" s="50" t="s">
        <v>113</v>
      </c>
      <c r="B260" s="50" t="s">
        <v>107</v>
      </c>
      <c r="C260" s="2">
        <v>0</v>
      </c>
      <c r="D260" s="2">
        <v>0</v>
      </c>
      <c r="E260" s="2">
        <v>0</v>
      </c>
      <c r="G260" s="31" t="s">
        <v>541</v>
      </c>
      <c r="H260" s="31"/>
      <c r="I260" s="31"/>
      <c r="J260" s="11" t="s">
        <v>527</v>
      </c>
    </row>
    <row r="261" spans="1:10" x14ac:dyDescent="0.2">
      <c r="A261" s="50" t="s">
        <v>347</v>
      </c>
      <c r="B261" s="50" t="s">
        <v>107</v>
      </c>
      <c r="C261" s="2">
        <v>0.18667006471895214</v>
      </c>
      <c r="D261" s="2">
        <v>0.21362503779943209</v>
      </c>
      <c r="E261" s="2">
        <v>0.20483765899970482</v>
      </c>
      <c r="G261" s="31" t="s">
        <v>508</v>
      </c>
      <c r="H261" s="31"/>
      <c r="I261" s="31"/>
      <c r="J261" s="11" t="s">
        <v>526</v>
      </c>
    </row>
    <row r="262" spans="1:10" x14ac:dyDescent="0.2">
      <c r="A262" s="50" t="s">
        <v>346</v>
      </c>
      <c r="B262" s="50" t="s">
        <v>107</v>
      </c>
      <c r="C262" s="2">
        <v>0</v>
      </c>
      <c r="D262" s="2">
        <v>0</v>
      </c>
      <c r="E262" s="2">
        <v>0</v>
      </c>
      <c r="G262" s="31" t="s">
        <v>541</v>
      </c>
      <c r="H262" s="31"/>
      <c r="I262" s="31"/>
      <c r="J262" s="11" t="s">
        <v>527</v>
      </c>
    </row>
    <row r="263" spans="1:10" x14ac:dyDescent="0.2">
      <c r="A263" s="50" t="s">
        <v>348</v>
      </c>
      <c r="B263" s="50" t="s">
        <v>107</v>
      </c>
      <c r="C263" s="2">
        <v>0</v>
      </c>
      <c r="D263" s="2">
        <v>0</v>
      </c>
      <c r="E263" s="2">
        <v>0</v>
      </c>
      <c r="G263" s="31" t="s">
        <v>541</v>
      </c>
      <c r="H263" s="31"/>
      <c r="I263" s="31"/>
      <c r="J263" s="11" t="s">
        <v>527</v>
      </c>
    </row>
    <row r="264" spans="1:10" x14ac:dyDescent="0.2">
      <c r="A264" s="50" t="s">
        <v>515</v>
      </c>
      <c r="B264" s="50" t="s">
        <v>107</v>
      </c>
      <c r="C264" s="2">
        <v>0</v>
      </c>
      <c r="D264" s="2">
        <v>0</v>
      </c>
      <c r="E264" s="2">
        <v>0</v>
      </c>
      <c r="G264" s="31" t="s">
        <v>544</v>
      </c>
      <c r="H264" s="31"/>
      <c r="I264" s="31"/>
      <c r="J264" s="11" t="s">
        <v>529</v>
      </c>
    </row>
    <row r="265" spans="1:10" x14ac:dyDescent="0.2">
      <c r="A265" s="50" t="s">
        <v>349</v>
      </c>
      <c r="B265" s="50" t="s">
        <v>107</v>
      </c>
      <c r="C265" s="2">
        <v>0</v>
      </c>
      <c r="D265" s="2">
        <v>0</v>
      </c>
      <c r="E265" s="2">
        <v>0</v>
      </c>
      <c r="G265" s="31" t="s">
        <v>541</v>
      </c>
      <c r="H265" s="31"/>
      <c r="I265" s="31"/>
      <c r="J265" s="11" t="s">
        <v>527</v>
      </c>
    </row>
    <row r="266" spans="1:10" x14ac:dyDescent="0.2">
      <c r="A266" s="50" t="s">
        <v>114</v>
      </c>
      <c r="B266" s="50" t="s">
        <v>107</v>
      </c>
      <c r="C266" s="2">
        <v>0</v>
      </c>
      <c r="D266" s="2">
        <v>0</v>
      </c>
      <c r="E266" s="2">
        <v>0</v>
      </c>
      <c r="G266" s="31" t="s">
        <v>541</v>
      </c>
      <c r="H266" s="31"/>
      <c r="I266" s="31"/>
      <c r="J266" s="11" t="s">
        <v>527</v>
      </c>
    </row>
    <row r="267" spans="1:10" x14ac:dyDescent="0.2">
      <c r="A267" s="50" t="s">
        <v>350</v>
      </c>
      <c r="B267" s="50" t="s">
        <v>107</v>
      </c>
      <c r="C267" s="2">
        <v>0</v>
      </c>
      <c r="D267" s="2">
        <v>0</v>
      </c>
      <c r="E267" s="2">
        <v>0</v>
      </c>
      <c r="G267" s="31" t="s">
        <v>543</v>
      </c>
      <c r="H267" s="31"/>
      <c r="I267" s="31"/>
      <c r="J267" s="11" t="s">
        <v>528</v>
      </c>
    </row>
    <row r="268" spans="1:10" x14ac:dyDescent="0.2">
      <c r="A268" s="50" t="s">
        <v>351</v>
      </c>
      <c r="B268" s="50" t="s">
        <v>107</v>
      </c>
      <c r="C268" s="2">
        <v>0.19852957145145497</v>
      </c>
      <c r="D268" s="2">
        <v>0.20962660256203253</v>
      </c>
      <c r="E268" s="2">
        <v>0.19761337824922914</v>
      </c>
      <c r="G268" s="31" t="s">
        <v>539</v>
      </c>
      <c r="H268" s="31"/>
      <c r="I268" s="31"/>
      <c r="J268" s="11" t="s">
        <v>525</v>
      </c>
    </row>
    <row r="269" spans="1:10" x14ac:dyDescent="0.2">
      <c r="A269" s="50" t="s">
        <v>107</v>
      </c>
      <c r="B269" s="50" t="s">
        <v>107</v>
      </c>
      <c r="C269" s="2">
        <v>0.23337504455542063</v>
      </c>
      <c r="D269" s="2">
        <v>0.26742961959004541</v>
      </c>
      <c r="E269" s="2">
        <v>0.23820634529126714</v>
      </c>
      <c r="G269" s="31" t="s">
        <v>539</v>
      </c>
      <c r="H269" s="31"/>
      <c r="I269" s="31"/>
      <c r="J269" s="11" t="s">
        <v>525</v>
      </c>
    </row>
    <row r="270" spans="1:10" x14ac:dyDescent="0.2">
      <c r="A270" s="50" t="s">
        <v>115</v>
      </c>
      <c r="B270" s="50" t="s">
        <v>107</v>
      </c>
      <c r="C270" s="2">
        <v>0.19397773861035073</v>
      </c>
      <c r="D270" s="2">
        <v>0.19284059815322491</v>
      </c>
      <c r="E270" s="2">
        <v>0.20726547089482711</v>
      </c>
      <c r="G270" s="31" t="s">
        <v>508</v>
      </c>
      <c r="H270" s="31"/>
      <c r="I270" s="31"/>
      <c r="J270" s="11" t="s">
        <v>526</v>
      </c>
    </row>
    <row r="271" spans="1:10" x14ac:dyDescent="0.2">
      <c r="A271" s="48" t="s">
        <v>523</v>
      </c>
      <c r="B271" s="48" t="s">
        <v>107</v>
      </c>
      <c r="C271" s="2">
        <v>0</v>
      </c>
      <c r="D271" s="2">
        <v>0</v>
      </c>
      <c r="E271" s="2">
        <v>0</v>
      </c>
      <c r="G271" s="31" t="s">
        <v>541</v>
      </c>
      <c r="H271" s="31"/>
      <c r="I271" s="31"/>
      <c r="J271" s="11" t="s">
        <v>527</v>
      </c>
    </row>
    <row r="272" spans="1:10" x14ac:dyDescent="0.2">
      <c r="A272" s="50" t="s">
        <v>352</v>
      </c>
      <c r="B272" s="50" t="s">
        <v>107</v>
      </c>
      <c r="C272" s="2">
        <v>0.14838825890155136</v>
      </c>
      <c r="D272" s="2">
        <v>0.15465184216826294</v>
      </c>
      <c r="E272" s="2">
        <v>0.16458690280905447</v>
      </c>
      <c r="G272" s="31" t="s">
        <v>508</v>
      </c>
      <c r="H272" s="31"/>
      <c r="I272" s="31"/>
      <c r="J272" s="11" t="s">
        <v>526</v>
      </c>
    </row>
    <row r="273" spans="1:10" x14ac:dyDescent="0.2">
      <c r="A273" s="50" t="s">
        <v>353</v>
      </c>
      <c r="B273" s="50" t="s">
        <v>107</v>
      </c>
      <c r="C273" s="2">
        <v>0</v>
      </c>
      <c r="D273" s="2">
        <v>0</v>
      </c>
      <c r="E273" s="2">
        <v>0</v>
      </c>
      <c r="G273" s="31" t="s">
        <v>541</v>
      </c>
      <c r="H273" s="31"/>
      <c r="I273" s="31"/>
      <c r="J273" s="11" t="s">
        <v>527</v>
      </c>
    </row>
    <row r="274" spans="1:10" x14ac:dyDescent="0.2">
      <c r="A274" s="50" t="s">
        <v>116</v>
      </c>
      <c r="B274" s="50" t="s">
        <v>107</v>
      </c>
      <c r="C274" s="2">
        <v>0.2039756170326239</v>
      </c>
      <c r="D274" s="2">
        <v>0.2421887055986387</v>
      </c>
      <c r="E274" s="2">
        <v>0.21522267009655946</v>
      </c>
      <c r="G274" s="31" t="s">
        <v>539</v>
      </c>
      <c r="H274" s="31"/>
      <c r="I274" s="31"/>
      <c r="J274" s="11" t="s">
        <v>525</v>
      </c>
    </row>
    <row r="275" spans="1:10" x14ac:dyDescent="0.2">
      <c r="A275" s="50" t="s">
        <v>117</v>
      </c>
      <c r="B275" s="50" t="s">
        <v>107</v>
      </c>
      <c r="C275" s="2">
        <v>0.21689404039449692</v>
      </c>
      <c r="D275" s="2">
        <v>0.22761864412624913</v>
      </c>
      <c r="E275" s="2">
        <v>0.20217355243173307</v>
      </c>
      <c r="G275" s="31" t="s">
        <v>508</v>
      </c>
      <c r="H275" s="31"/>
      <c r="I275" s="31"/>
      <c r="J275" s="11" t="s">
        <v>526</v>
      </c>
    </row>
    <row r="276" spans="1:10" x14ac:dyDescent="0.2">
      <c r="A276" s="50" t="s">
        <v>118</v>
      </c>
      <c r="B276" s="50" t="s">
        <v>107</v>
      </c>
      <c r="C276" s="2">
        <v>0.20079249691040382</v>
      </c>
      <c r="D276" s="2">
        <v>0.21005869787701442</v>
      </c>
      <c r="E276" s="2">
        <v>0.32074364585279286</v>
      </c>
      <c r="G276" s="31" t="s">
        <v>508</v>
      </c>
      <c r="H276" s="31"/>
      <c r="I276" s="31"/>
      <c r="J276" s="11" t="s">
        <v>526</v>
      </c>
    </row>
    <row r="277" spans="1:10" x14ac:dyDescent="0.2">
      <c r="A277" s="50" t="s">
        <v>354</v>
      </c>
      <c r="B277" s="50" t="s">
        <v>107</v>
      </c>
      <c r="C277" s="2">
        <v>7.2666669392599498E-2</v>
      </c>
      <c r="D277" s="2">
        <v>8.0394306402946453E-2</v>
      </c>
      <c r="E277" s="2">
        <v>0.13696047736225178</v>
      </c>
      <c r="G277" s="31" t="s">
        <v>508</v>
      </c>
      <c r="H277" s="31"/>
      <c r="I277" s="31"/>
      <c r="J277" s="11" t="s">
        <v>526</v>
      </c>
    </row>
    <row r="278" spans="1:10" x14ac:dyDescent="0.2">
      <c r="A278" s="50" t="s">
        <v>355</v>
      </c>
      <c r="B278" s="50" t="s">
        <v>107</v>
      </c>
      <c r="C278" s="2">
        <v>0</v>
      </c>
      <c r="D278" s="2">
        <v>0</v>
      </c>
      <c r="E278" s="2">
        <v>0</v>
      </c>
      <c r="G278" s="31" t="s">
        <v>541</v>
      </c>
      <c r="H278" s="31"/>
      <c r="I278" s="31"/>
      <c r="J278" s="11" t="s">
        <v>527</v>
      </c>
    </row>
    <row r="279" spans="1:10" x14ac:dyDescent="0.2">
      <c r="A279" s="50" t="s">
        <v>119</v>
      </c>
      <c r="B279" s="50" t="s">
        <v>107</v>
      </c>
      <c r="C279" s="2">
        <v>0.23976290163922503</v>
      </c>
      <c r="D279" s="2">
        <v>0.21355177402252482</v>
      </c>
      <c r="E279" s="2">
        <v>0.2044055633735811</v>
      </c>
      <c r="G279" s="31" t="s">
        <v>508</v>
      </c>
      <c r="H279" s="31"/>
      <c r="I279" s="31"/>
      <c r="J279" s="11" t="s">
        <v>526</v>
      </c>
    </row>
    <row r="280" spans="1:10" x14ac:dyDescent="0.2">
      <c r="A280" s="50" t="s">
        <v>356</v>
      </c>
      <c r="B280" s="50" t="s">
        <v>107</v>
      </c>
      <c r="C280" s="2">
        <v>0</v>
      </c>
      <c r="D280" s="2">
        <v>0</v>
      </c>
      <c r="E280" s="2">
        <v>0</v>
      </c>
      <c r="G280" s="31" t="s">
        <v>543</v>
      </c>
      <c r="H280" s="31"/>
      <c r="I280" s="31"/>
      <c r="J280" s="11" t="s">
        <v>528</v>
      </c>
    </row>
    <row r="281" spans="1:10" x14ac:dyDescent="0.2">
      <c r="A281" s="50" t="s">
        <v>357</v>
      </c>
      <c r="B281" s="50" t="s">
        <v>120</v>
      </c>
      <c r="C281" s="2">
        <v>0.23628664845256411</v>
      </c>
      <c r="D281" s="2">
        <v>0.20618097122540843</v>
      </c>
      <c r="E281" s="2">
        <v>0.17640314082434358</v>
      </c>
      <c r="G281" s="31" t="s">
        <v>542</v>
      </c>
      <c r="H281" s="31"/>
      <c r="I281" s="31"/>
      <c r="J281" s="11" t="s">
        <v>530</v>
      </c>
    </row>
    <row r="282" spans="1:10" x14ac:dyDescent="0.2">
      <c r="A282" s="50" t="s">
        <v>358</v>
      </c>
      <c r="B282" s="50" t="s">
        <v>120</v>
      </c>
      <c r="C282" s="2">
        <v>2.5619613683325083E-2</v>
      </c>
      <c r="D282" s="2">
        <v>1.4825779868620357E-2</v>
      </c>
      <c r="E282" s="2">
        <v>-2.7216343022212992E-2</v>
      </c>
      <c r="G282" s="31" t="s">
        <v>508</v>
      </c>
      <c r="H282" s="31"/>
      <c r="I282" s="31"/>
      <c r="J282" s="11" t="s">
        <v>526</v>
      </c>
    </row>
    <row r="283" spans="1:10" x14ac:dyDescent="0.2">
      <c r="A283" s="50" t="s">
        <v>121</v>
      </c>
      <c r="B283" s="50" t="s">
        <v>120</v>
      </c>
      <c r="C283" s="2">
        <v>0.27538041201823149</v>
      </c>
      <c r="D283" s="2">
        <v>0.31618041834075777</v>
      </c>
      <c r="E283" s="2">
        <v>0.23792777948191729</v>
      </c>
      <c r="G283" s="31" t="s">
        <v>539</v>
      </c>
      <c r="H283" s="31"/>
      <c r="I283" s="31"/>
      <c r="J283" s="11" t="s">
        <v>525</v>
      </c>
    </row>
    <row r="284" spans="1:10" x14ac:dyDescent="0.2">
      <c r="A284" s="50" t="s">
        <v>359</v>
      </c>
      <c r="B284" s="50" t="s">
        <v>120</v>
      </c>
      <c r="C284" s="2">
        <v>0</v>
      </c>
      <c r="D284" s="2">
        <v>0</v>
      </c>
      <c r="E284" s="2">
        <v>0</v>
      </c>
      <c r="G284" s="31" t="s">
        <v>544</v>
      </c>
      <c r="H284" s="31"/>
      <c r="I284" s="31"/>
      <c r="J284" s="11" t="s">
        <v>529</v>
      </c>
    </row>
    <row r="285" spans="1:10" x14ac:dyDescent="0.2">
      <c r="A285" s="50" t="s">
        <v>360</v>
      </c>
      <c r="B285" s="50" t="s">
        <v>120</v>
      </c>
      <c r="C285" s="2">
        <v>0.11980611383511741</v>
      </c>
      <c r="D285" s="2">
        <v>0.11909415127603824</v>
      </c>
      <c r="E285" s="2">
        <v>0.12088320905984049</v>
      </c>
      <c r="G285" s="31" t="s">
        <v>508</v>
      </c>
      <c r="H285" s="31"/>
      <c r="I285" s="31"/>
      <c r="J285" s="11" t="s">
        <v>526</v>
      </c>
    </row>
    <row r="286" spans="1:10" x14ac:dyDescent="0.2">
      <c r="A286" s="50" t="s">
        <v>122</v>
      </c>
      <c r="B286" s="50" t="s">
        <v>120</v>
      </c>
      <c r="C286" s="2">
        <v>0.26229117521244039</v>
      </c>
      <c r="D286" s="2">
        <v>0.27968429797364541</v>
      </c>
      <c r="E286" s="2">
        <v>0.25746208752224442</v>
      </c>
      <c r="G286" s="31" t="s">
        <v>539</v>
      </c>
      <c r="H286" s="31"/>
      <c r="I286" s="31"/>
      <c r="J286" s="11" t="s">
        <v>525</v>
      </c>
    </row>
    <row r="287" spans="1:10" x14ac:dyDescent="0.2">
      <c r="A287" s="50" t="s">
        <v>361</v>
      </c>
      <c r="B287" s="50" t="s">
        <v>362</v>
      </c>
      <c r="C287" s="2">
        <v>0.10438113898548436</v>
      </c>
      <c r="D287" s="2">
        <v>-0.11528423743342796</v>
      </c>
      <c r="E287" s="2">
        <v>-8.310382513661202E-2</v>
      </c>
      <c r="G287" s="31" t="s">
        <v>547</v>
      </c>
      <c r="H287" s="31"/>
      <c r="I287" s="31"/>
      <c r="J287" s="11" t="s">
        <v>535</v>
      </c>
    </row>
    <row r="288" spans="1:10" x14ac:dyDescent="0.2">
      <c r="A288" s="50" t="s">
        <v>363</v>
      </c>
      <c r="B288" s="50" t="s">
        <v>123</v>
      </c>
      <c r="C288" s="2">
        <v>0.24688496450498101</v>
      </c>
      <c r="D288" s="2">
        <v>0.27284283458436048</v>
      </c>
      <c r="E288" s="2">
        <v>0.23072929150438479</v>
      </c>
      <c r="G288" s="31" t="s">
        <v>508</v>
      </c>
      <c r="H288" s="31"/>
      <c r="I288" s="31"/>
      <c r="J288" s="11" t="s">
        <v>526</v>
      </c>
    </row>
    <row r="289" spans="1:10" x14ac:dyDescent="0.2">
      <c r="A289" s="50" t="s">
        <v>124</v>
      </c>
      <c r="B289" s="50" t="s">
        <v>123</v>
      </c>
      <c r="C289" s="2">
        <v>0.1377507077284085</v>
      </c>
      <c r="D289" s="2">
        <v>0.13791528423505309</v>
      </c>
      <c r="E289" s="2">
        <v>0.14685206584076296</v>
      </c>
      <c r="G289" s="31" t="s">
        <v>508</v>
      </c>
      <c r="H289" s="31"/>
      <c r="I289" s="31"/>
      <c r="J289" s="11" t="s">
        <v>526</v>
      </c>
    </row>
    <row r="290" spans="1:10" x14ac:dyDescent="0.2">
      <c r="A290" s="50" t="s">
        <v>364</v>
      </c>
      <c r="B290" s="50" t="s">
        <v>123</v>
      </c>
      <c r="C290" s="2">
        <v>7.1916834004522423E-2</v>
      </c>
      <c r="D290" s="2">
        <v>6.7149901325480127E-2</v>
      </c>
      <c r="E290" s="2">
        <v>6.7132620629371142E-2</v>
      </c>
      <c r="G290" s="31" t="s">
        <v>508</v>
      </c>
      <c r="H290" s="31"/>
      <c r="I290" s="31"/>
      <c r="J290" s="11" t="s">
        <v>526</v>
      </c>
    </row>
    <row r="291" spans="1:10" x14ac:dyDescent="0.2">
      <c r="A291" s="50" t="s">
        <v>125</v>
      </c>
      <c r="B291" s="50" t="s">
        <v>123</v>
      </c>
      <c r="C291" s="2">
        <v>0.32361786088309913</v>
      </c>
      <c r="D291" s="2">
        <v>0.36262990975625681</v>
      </c>
      <c r="E291" s="2">
        <v>0.2114765447325907</v>
      </c>
      <c r="G291" s="31" t="s">
        <v>508</v>
      </c>
      <c r="H291" s="31"/>
      <c r="I291" s="31"/>
      <c r="J291" s="11" t="s">
        <v>526</v>
      </c>
    </row>
    <row r="292" spans="1:10" x14ac:dyDescent="0.2">
      <c r="A292" s="50" t="s">
        <v>365</v>
      </c>
      <c r="B292" s="50" t="s">
        <v>123</v>
      </c>
      <c r="C292" s="2">
        <v>0.24857302095470143</v>
      </c>
      <c r="D292" s="2">
        <v>0.30596006098641693</v>
      </c>
      <c r="E292" s="2">
        <v>0.33779758052471748</v>
      </c>
      <c r="G292" s="31" t="s">
        <v>544</v>
      </c>
      <c r="H292" s="31"/>
      <c r="I292" s="31"/>
      <c r="J292" s="11" t="s">
        <v>529</v>
      </c>
    </row>
    <row r="293" spans="1:10" x14ac:dyDescent="0.2">
      <c r="A293" s="50" t="s">
        <v>366</v>
      </c>
      <c r="B293" s="50" t="s">
        <v>123</v>
      </c>
      <c r="C293" s="2">
        <v>0.25257638417181622</v>
      </c>
      <c r="D293" s="2">
        <v>0.18942481698899361</v>
      </c>
      <c r="E293" s="2">
        <v>0.18150210534722194</v>
      </c>
      <c r="G293" s="31" t="s">
        <v>542</v>
      </c>
      <c r="H293" s="31"/>
      <c r="I293" s="31"/>
      <c r="J293" s="11" t="s">
        <v>530</v>
      </c>
    </row>
    <row r="294" spans="1:10" x14ac:dyDescent="0.2">
      <c r="A294" s="50" t="s">
        <v>367</v>
      </c>
      <c r="B294" s="50" t="s">
        <v>123</v>
      </c>
      <c r="C294" s="2">
        <v>0</v>
      </c>
      <c r="D294" s="2">
        <v>0.15759552643876526</v>
      </c>
      <c r="E294" s="2">
        <v>9.9472044537496404E-2</v>
      </c>
      <c r="G294" s="31" t="s">
        <v>544</v>
      </c>
      <c r="H294" s="31"/>
      <c r="I294" s="31"/>
      <c r="J294" s="11" t="s">
        <v>529</v>
      </c>
    </row>
    <row r="295" spans="1:10" x14ac:dyDescent="0.2">
      <c r="A295" s="50" t="s">
        <v>368</v>
      </c>
      <c r="B295" s="50" t="s">
        <v>123</v>
      </c>
      <c r="C295" s="2">
        <v>0.18206612916956591</v>
      </c>
      <c r="D295" s="2">
        <v>0.18068977816652532</v>
      </c>
      <c r="E295" s="2">
        <v>0.15066513546503266</v>
      </c>
      <c r="G295" s="31" t="s">
        <v>539</v>
      </c>
      <c r="H295" s="31"/>
      <c r="I295" s="31"/>
      <c r="J295" s="11" t="s">
        <v>525</v>
      </c>
    </row>
    <row r="296" spans="1:10" x14ac:dyDescent="0.2">
      <c r="A296" s="50" t="s">
        <v>126</v>
      </c>
      <c r="B296" s="50" t="s">
        <v>123</v>
      </c>
      <c r="C296" s="2">
        <v>0.12533341284286459</v>
      </c>
      <c r="D296" s="2">
        <v>0.12740486983569854</v>
      </c>
      <c r="E296" s="2">
        <v>8.6816055786662141E-2</v>
      </c>
      <c r="G296" s="31" t="s">
        <v>541</v>
      </c>
      <c r="H296" s="31"/>
      <c r="I296" s="31"/>
      <c r="J296" s="11" t="s">
        <v>527</v>
      </c>
    </row>
    <row r="297" spans="1:10" x14ac:dyDescent="0.2">
      <c r="A297" s="50" t="s">
        <v>553</v>
      </c>
      <c r="B297" s="50" t="s">
        <v>123</v>
      </c>
      <c r="C297" s="2">
        <v>0.16721979571756598</v>
      </c>
      <c r="D297" s="2">
        <v>0.17192783287478228</v>
      </c>
      <c r="E297" s="2">
        <v>0.15409218243470685</v>
      </c>
      <c r="G297" s="31" t="s">
        <v>544</v>
      </c>
      <c r="H297" s="31"/>
      <c r="I297" s="31"/>
      <c r="J297" s="11" t="s">
        <v>529</v>
      </c>
    </row>
    <row r="298" spans="1:10" x14ac:dyDescent="0.2">
      <c r="A298" s="50" t="s">
        <v>369</v>
      </c>
      <c r="B298" s="50" t="s">
        <v>123</v>
      </c>
      <c r="C298" s="2">
        <v>0.31392926331795262</v>
      </c>
      <c r="D298" s="2">
        <v>0.27421650221848176</v>
      </c>
      <c r="E298" s="2">
        <v>0.2541417389564592</v>
      </c>
      <c r="G298" s="31" t="s">
        <v>539</v>
      </c>
      <c r="H298" s="31"/>
      <c r="I298" s="31"/>
      <c r="J298" s="11" t="s">
        <v>525</v>
      </c>
    </row>
    <row r="299" spans="1:10" x14ac:dyDescent="0.2">
      <c r="A299" s="50" t="s">
        <v>370</v>
      </c>
      <c r="B299" s="50" t="s">
        <v>123</v>
      </c>
      <c r="C299" s="2">
        <v>-2.7161490207034978E-4</v>
      </c>
      <c r="D299" s="2">
        <v>-1.351837693177148E-2</v>
      </c>
      <c r="E299" s="2">
        <v>-1.4460883917916275E-3</v>
      </c>
      <c r="G299" s="31" t="s">
        <v>542</v>
      </c>
      <c r="H299" s="31"/>
      <c r="I299" s="31"/>
      <c r="J299" s="11" t="s">
        <v>530</v>
      </c>
    </row>
    <row r="300" spans="1:10" x14ac:dyDescent="0.2">
      <c r="A300" s="50" t="s">
        <v>127</v>
      </c>
      <c r="B300" s="50" t="s">
        <v>123</v>
      </c>
      <c r="C300" s="2">
        <v>0.24737039302167707</v>
      </c>
      <c r="D300" s="2">
        <v>0.19563115438035972</v>
      </c>
      <c r="E300" s="2">
        <v>0.19274009212755575</v>
      </c>
      <c r="G300" s="31" t="s">
        <v>508</v>
      </c>
      <c r="H300" s="31"/>
      <c r="I300" s="31"/>
      <c r="J300" s="11" t="s">
        <v>526</v>
      </c>
    </row>
    <row r="301" spans="1:10" x14ac:dyDescent="0.2">
      <c r="A301" s="50" t="s">
        <v>552</v>
      </c>
      <c r="B301" s="50" t="s">
        <v>123</v>
      </c>
      <c r="C301" s="2">
        <v>5.8178491912738474E-3</v>
      </c>
      <c r="D301" s="2">
        <v>4.8035010967575412E-3</v>
      </c>
      <c r="E301" s="2">
        <v>4.8983344825569682E-3</v>
      </c>
      <c r="G301" s="31" t="s">
        <v>544</v>
      </c>
      <c r="H301" s="31"/>
      <c r="I301" s="31"/>
      <c r="J301" s="11" t="s">
        <v>529</v>
      </c>
    </row>
    <row r="302" spans="1:10" x14ac:dyDescent="0.2">
      <c r="A302" s="50" t="s">
        <v>372</v>
      </c>
      <c r="B302" s="50" t="s">
        <v>123</v>
      </c>
      <c r="C302" s="2">
        <v>-1.8319796810637647E-2</v>
      </c>
      <c r="D302" s="2">
        <v>-2.1590592455572127E-2</v>
      </c>
      <c r="E302" s="2">
        <v>-2.3484018979879541E-2</v>
      </c>
      <c r="G302" s="31" t="s">
        <v>539</v>
      </c>
      <c r="H302" s="31"/>
      <c r="I302" s="31"/>
      <c r="J302" s="11" t="s">
        <v>525</v>
      </c>
    </row>
    <row r="303" spans="1:10" x14ac:dyDescent="0.2">
      <c r="A303" s="50" t="s">
        <v>371</v>
      </c>
      <c r="B303" s="50" t="s">
        <v>123</v>
      </c>
      <c r="C303" s="2">
        <v>9.8971935719648269E-2</v>
      </c>
      <c r="D303" s="2">
        <v>4.1463264003314251E-2</v>
      </c>
      <c r="E303" s="2">
        <v>5.0173175663931063E-2</v>
      </c>
      <c r="G303" s="31" t="s">
        <v>508</v>
      </c>
      <c r="H303" s="31"/>
      <c r="I303" s="31"/>
      <c r="J303" s="11" t="s">
        <v>526</v>
      </c>
    </row>
    <row r="304" spans="1:10" x14ac:dyDescent="0.2">
      <c r="A304" s="50" t="s">
        <v>537</v>
      </c>
      <c r="B304" s="50" t="s">
        <v>123</v>
      </c>
      <c r="C304" s="2">
        <v>0.30601093087851583</v>
      </c>
      <c r="D304" s="2">
        <v>0.2283012306503906</v>
      </c>
      <c r="E304" s="2">
        <v>0.22388167564356057</v>
      </c>
      <c r="G304" s="31" t="s">
        <v>544</v>
      </c>
      <c r="H304" s="31"/>
      <c r="I304" s="31"/>
      <c r="J304" s="11" t="s">
        <v>529</v>
      </c>
    </row>
    <row r="305" spans="1:10" x14ac:dyDescent="0.2">
      <c r="A305" s="50" t="s">
        <v>128</v>
      </c>
      <c r="B305" s="50" t="s">
        <v>123</v>
      </c>
      <c r="C305" s="2">
        <v>0.17741567901741651</v>
      </c>
      <c r="D305" s="2">
        <v>0.1698898613171228</v>
      </c>
      <c r="E305" s="2">
        <v>0.15158181062303694</v>
      </c>
      <c r="G305" s="31" t="s">
        <v>539</v>
      </c>
      <c r="H305" s="31"/>
      <c r="I305" s="31"/>
      <c r="J305" s="11" t="s">
        <v>525</v>
      </c>
    </row>
    <row r="306" spans="1:10" x14ac:dyDescent="0.2">
      <c r="A306" s="50" t="s">
        <v>373</v>
      </c>
      <c r="B306" s="50" t="s">
        <v>123</v>
      </c>
      <c r="C306" s="2">
        <v>-1.6576676138439744E-2</v>
      </c>
      <c r="D306" s="2">
        <v>-3.5059398077974001E-2</v>
      </c>
      <c r="E306" s="2">
        <v>3.1500321484419377E-2</v>
      </c>
      <c r="G306" s="31" t="s">
        <v>548</v>
      </c>
      <c r="H306" s="31"/>
      <c r="I306" s="31"/>
      <c r="J306" s="11" t="s">
        <v>527</v>
      </c>
    </row>
    <row r="307" spans="1:10" x14ac:dyDescent="0.2">
      <c r="A307" s="50" t="s">
        <v>129</v>
      </c>
      <c r="B307" s="50" t="s">
        <v>123</v>
      </c>
      <c r="C307" s="2">
        <v>0.19403827128391243</v>
      </c>
      <c r="D307" s="2">
        <v>0.22542438362463266</v>
      </c>
      <c r="E307" s="2">
        <v>0.17961080015032801</v>
      </c>
      <c r="G307" s="31" t="s">
        <v>508</v>
      </c>
      <c r="H307" s="31"/>
      <c r="I307" s="31"/>
      <c r="J307" s="11" t="s">
        <v>526</v>
      </c>
    </row>
    <row r="308" spans="1:10" x14ac:dyDescent="0.2">
      <c r="A308" s="50" t="s">
        <v>374</v>
      </c>
      <c r="B308" s="50" t="s">
        <v>123</v>
      </c>
      <c r="C308" s="2">
        <v>5.7944314692081604E-2</v>
      </c>
      <c r="D308" s="2">
        <v>7.1545722826481736E-2</v>
      </c>
      <c r="E308" s="2">
        <v>2.8260108247324427E-2</v>
      </c>
      <c r="G308" s="31" t="s">
        <v>508</v>
      </c>
      <c r="H308" s="31"/>
      <c r="I308" s="31"/>
      <c r="J308" s="11" t="s">
        <v>526</v>
      </c>
    </row>
    <row r="309" spans="1:10" x14ac:dyDescent="0.2">
      <c r="A309" s="50" t="s">
        <v>130</v>
      </c>
      <c r="B309" s="50" t="s">
        <v>123</v>
      </c>
      <c r="C309" s="2">
        <v>0.139932967373364</v>
      </c>
      <c r="D309" s="2">
        <v>0.12764195678137624</v>
      </c>
      <c r="E309" s="2">
        <v>0.12538552926182439</v>
      </c>
      <c r="G309" s="31" t="s">
        <v>539</v>
      </c>
      <c r="H309" s="31"/>
      <c r="I309" s="31"/>
      <c r="J309" s="11" t="s">
        <v>525</v>
      </c>
    </row>
    <row r="310" spans="1:10" x14ac:dyDescent="0.2">
      <c r="A310" s="50" t="s">
        <v>375</v>
      </c>
      <c r="B310" s="50" t="s">
        <v>123</v>
      </c>
      <c r="C310" s="2">
        <v>0.15190279015155067</v>
      </c>
      <c r="D310" s="2">
        <v>9.3155326116129311E-2</v>
      </c>
      <c r="E310" s="2">
        <v>8.6435071130909674E-2</v>
      </c>
      <c r="G310" s="31" t="s">
        <v>508</v>
      </c>
      <c r="H310" s="31"/>
      <c r="I310" s="31"/>
      <c r="J310" s="11" t="s">
        <v>526</v>
      </c>
    </row>
    <row r="311" spans="1:10" x14ac:dyDescent="0.2">
      <c r="A311" s="50" t="s">
        <v>376</v>
      </c>
      <c r="B311" s="50" t="s">
        <v>123</v>
      </c>
      <c r="C311" s="2">
        <v>7.8536728609571019E-2</v>
      </c>
      <c r="D311" s="2">
        <v>8.4823480408905014E-2</v>
      </c>
      <c r="E311" s="2">
        <v>3.7107869379374839E-2</v>
      </c>
      <c r="G311" s="31" t="s">
        <v>539</v>
      </c>
      <c r="H311" s="31"/>
      <c r="I311" s="31"/>
      <c r="J311" s="11" t="s">
        <v>525</v>
      </c>
    </row>
    <row r="312" spans="1:10" x14ac:dyDescent="0.2">
      <c r="A312" s="50" t="s">
        <v>123</v>
      </c>
      <c r="B312" s="50" t="s">
        <v>123</v>
      </c>
      <c r="C312" s="2">
        <v>0.23048449946075672</v>
      </c>
      <c r="D312" s="2">
        <v>0.25368897507872251</v>
      </c>
      <c r="E312" s="2">
        <v>0.23944110905837007</v>
      </c>
      <c r="G312" s="31" t="s">
        <v>539</v>
      </c>
      <c r="H312" s="31"/>
      <c r="I312" s="31"/>
      <c r="J312" s="11" t="s">
        <v>525</v>
      </c>
    </row>
    <row r="313" spans="1:10" x14ac:dyDescent="0.2">
      <c r="A313" s="50" t="s">
        <v>377</v>
      </c>
      <c r="B313" s="50" t="s">
        <v>123</v>
      </c>
      <c r="C313" s="2">
        <v>0.27223603085842168</v>
      </c>
      <c r="D313" s="2">
        <v>0.26820760345865091</v>
      </c>
      <c r="E313" s="2">
        <v>0.247505037080546</v>
      </c>
      <c r="G313" s="31" t="s">
        <v>508</v>
      </c>
      <c r="H313" s="31"/>
      <c r="I313" s="31"/>
      <c r="J313" s="11" t="s">
        <v>526</v>
      </c>
    </row>
    <row r="314" spans="1:10" x14ac:dyDescent="0.2">
      <c r="A314" s="50" t="s">
        <v>378</v>
      </c>
      <c r="B314" s="50" t="s">
        <v>123</v>
      </c>
      <c r="C314" s="2">
        <v>7.7259074841776437E-2</v>
      </c>
      <c r="D314" s="2">
        <v>7.9783176147652915E-2</v>
      </c>
      <c r="E314" s="2">
        <v>9.3856406421137753E-2</v>
      </c>
      <c r="G314" s="31" t="s">
        <v>541</v>
      </c>
      <c r="H314" s="31"/>
      <c r="I314" s="31"/>
      <c r="J314" s="11" t="s">
        <v>527</v>
      </c>
    </row>
    <row r="315" spans="1:10" x14ac:dyDescent="0.2">
      <c r="A315" s="50" t="s">
        <v>538</v>
      </c>
      <c r="B315" s="50" t="s">
        <v>123</v>
      </c>
      <c r="C315" s="2">
        <v>0.26297898052728613</v>
      </c>
      <c r="D315" s="2">
        <v>0.22660805359557737</v>
      </c>
      <c r="E315" s="2">
        <v>0.22115303049582219</v>
      </c>
      <c r="G315" s="31" t="s">
        <v>544</v>
      </c>
      <c r="H315" s="31"/>
      <c r="I315" s="31"/>
      <c r="J315" s="11" t="s">
        <v>529</v>
      </c>
    </row>
    <row r="316" spans="1:10" x14ac:dyDescent="0.2">
      <c r="A316" s="50" t="s">
        <v>131</v>
      </c>
      <c r="B316" s="50" t="s">
        <v>132</v>
      </c>
      <c r="C316" s="2">
        <v>0</v>
      </c>
      <c r="D316" s="2">
        <v>0</v>
      </c>
      <c r="E316" s="2">
        <v>0</v>
      </c>
      <c r="G316" s="31" t="s">
        <v>544</v>
      </c>
      <c r="H316" s="31"/>
      <c r="I316" s="31"/>
      <c r="J316" s="11" t="s">
        <v>529</v>
      </c>
    </row>
    <row r="317" spans="1:10" x14ac:dyDescent="0.2">
      <c r="A317" s="48" t="s">
        <v>524</v>
      </c>
      <c r="B317" s="50" t="s">
        <v>132</v>
      </c>
      <c r="C317" s="2">
        <v>0</v>
      </c>
      <c r="D317" s="2">
        <v>0</v>
      </c>
      <c r="E317" s="2">
        <v>0</v>
      </c>
      <c r="G317" s="31" t="s">
        <v>544</v>
      </c>
      <c r="H317" s="31"/>
      <c r="I317" s="31"/>
      <c r="J317" s="11" t="s">
        <v>529</v>
      </c>
    </row>
    <row r="318" spans="1:10" x14ac:dyDescent="0.2">
      <c r="A318" s="50" t="s">
        <v>379</v>
      </c>
      <c r="B318" s="50" t="s">
        <v>132</v>
      </c>
      <c r="C318" s="2">
        <v>0.28156581866435626</v>
      </c>
      <c r="D318" s="2">
        <v>0.17490414712967919</v>
      </c>
      <c r="E318" s="2">
        <v>0.17586718286473715</v>
      </c>
      <c r="G318" s="31" t="s">
        <v>539</v>
      </c>
      <c r="H318" s="31"/>
      <c r="I318" s="31"/>
      <c r="J318" s="11" t="s">
        <v>525</v>
      </c>
    </row>
    <row r="319" spans="1:10" x14ac:dyDescent="0.2">
      <c r="A319" s="50" t="s">
        <v>380</v>
      </c>
      <c r="B319" s="50" t="s">
        <v>132</v>
      </c>
      <c r="C319" s="2">
        <v>0</v>
      </c>
      <c r="D319" s="2">
        <v>0</v>
      </c>
      <c r="E319" s="2">
        <v>0</v>
      </c>
      <c r="G319" s="31" t="s">
        <v>541</v>
      </c>
      <c r="H319" s="31"/>
      <c r="I319" s="31"/>
      <c r="J319" s="11" t="s">
        <v>527</v>
      </c>
    </row>
    <row r="320" spans="1:10" x14ac:dyDescent="0.2">
      <c r="A320" s="50" t="s">
        <v>381</v>
      </c>
      <c r="B320" s="50" t="s">
        <v>132</v>
      </c>
      <c r="C320" s="2">
        <v>0.1505788306993455</v>
      </c>
      <c r="D320" s="2">
        <v>0.2235694143809713</v>
      </c>
      <c r="E320" s="2">
        <v>0.22624684220856886</v>
      </c>
      <c r="G320" s="31" t="s">
        <v>508</v>
      </c>
      <c r="H320" s="31"/>
      <c r="I320" s="31"/>
      <c r="J320" s="11" t="s">
        <v>526</v>
      </c>
    </row>
    <row r="321" spans="1:10" x14ac:dyDescent="0.2">
      <c r="A321" s="48" t="s">
        <v>520</v>
      </c>
      <c r="B321" s="50" t="s">
        <v>132</v>
      </c>
      <c r="C321" s="2">
        <v>0</v>
      </c>
      <c r="D321" s="2">
        <v>0</v>
      </c>
      <c r="E321" s="2">
        <v>0</v>
      </c>
      <c r="G321" s="31" t="s">
        <v>544</v>
      </c>
      <c r="H321" s="31"/>
      <c r="I321" s="31"/>
      <c r="J321" s="11" t="s">
        <v>529</v>
      </c>
    </row>
    <row r="322" spans="1:10" x14ac:dyDescent="0.2">
      <c r="A322" s="50" t="s">
        <v>132</v>
      </c>
      <c r="B322" s="50" t="s">
        <v>132</v>
      </c>
      <c r="C322" s="2">
        <v>0.21195022439820482</v>
      </c>
      <c r="D322" s="2">
        <v>0.2071845104913585</v>
      </c>
      <c r="E322" s="2">
        <v>0.18679853759233314</v>
      </c>
      <c r="G322" s="31" t="s">
        <v>539</v>
      </c>
      <c r="H322" s="31"/>
      <c r="I322" s="31"/>
      <c r="J322" s="11" t="s">
        <v>525</v>
      </c>
    </row>
    <row r="323" spans="1:10" x14ac:dyDescent="0.2">
      <c r="A323" s="50" t="s">
        <v>133</v>
      </c>
      <c r="B323" s="50" t="s">
        <v>134</v>
      </c>
      <c r="C323" s="2">
        <v>0.27143106282564328</v>
      </c>
      <c r="D323" s="2">
        <v>0.24885566152353764</v>
      </c>
      <c r="E323" s="2">
        <v>0.26249939296398445</v>
      </c>
      <c r="G323" s="31" t="s">
        <v>508</v>
      </c>
      <c r="H323" s="31"/>
      <c r="I323" s="31"/>
      <c r="J323" s="11" t="s">
        <v>526</v>
      </c>
    </row>
    <row r="324" spans="1:10" x14ac:dyDescent="0.2">
      <c r="A324" s="50" t="s">
        <v>382</v>
      </c>
      <c r="B324" s="50" t="s">
        <v>134</v>
      </c>
      <c r="C324" s="2">
        <v>0.1326048780784729</v>
      </c>
      <c r="D324" s="2">
        <v>8.266238723905954E-2</v>
      </c>
      <c r="E324" s="2">
        <v>0.11738285382601367</v>
      </c>
      <c r="G324" s="31" t="s">
        <v>540</v>
      </c>
      <c r="H324" s="31"/>
      <c r="I324" s="31"/>
      <c r="J324" s="11" t="s">
        <v>526</v>
      </c>
    </row>
    <row r="325" spans="1:10" x14ac:dyDescent="0.2">
      <c r="A325" s="50" t="s">
        <v>383</v>
      </c>
      <c r="B325" s="50" t="s">
        <v>135</v>
      </c>
      <c r="C325" s="2">
        <v>0.30197461231925921</v>
      </c>
      <c r="D325" s="2">
        <v>0.53753888937256911</v>
      </c>
      <c r="E325" s="2">
        <v>0.55556550191496312</v>
      </c>
      <c r="G325" s="31" t="s">
        <v>508</v>
      </c>
      <c r="H325" s="31"/>
      <c r="I325" s="31"/>
      <c r="J325" s="11" t="s">
        <v>526</v>
      </c>
    </row>
    <row r="326" spans="1:10" x14ac:dyDescent="0.2">
      <c r="A326" s="50" t="s">
        <v>384</v>
      </c>
      <c r="B326" s="50" t="s">
        <v>135</v>
      </c>
      <c r="C326" s="2">
        <v>2.7671565511821943E-3</v>
      </c>
      <c r="D326" s="2">
        <v>0</v>
      </c>
      <c r="E326" s="2">
        <v>1.1981921055837222E-3</v>
      </c>
      <c r="G326" s="31" t="s">
        <v>541</v>
      </c>
      <c r="H326" s="31"/>
      <c r="I326" s="31"/>
      <c r="J326" s="11" t="s">
        <v>527</v>
      </c>
    </row>
    <row r="327" spans="1:10" x14ac:dyDescent="0.2">
      <c r="A327" s="50" t="s">
        <v>385</v>
      </c>
      <c r="B327" s="50" t="s">
        <v>135</v>
      </c>
      <c r="C327" s="2">
        <v>-1.4375473716782324E-4</v>
      </c>
      <c r="D327" s="2">
        <v>0.25068255661681627</v>
      </c>
      <c r="E327" s="2">
        <v>0.27991985726445012</v>
      </c>
      <c r="G327" s="31" t="s">
        <v>541</v>
      </c>
      <c r="H327" s="31"/>
      <c r="I327" s="31"/>
      <c r="J327" s="11" t="s">
        <v>527</v>
      </c>
    </row>
    <row r="328" spans="1:10" x14ac:dyDescent="0.2">
      <c r="A328" s="50" t="s">
        <v>386</v>
      </c>
      <c r="B328" s="50" t="s">
        <v>135</v>
      </c>
      <c r="C328" s="2">
        <v>0</v>
      </c>
      <c r="D328" s="2">
        <v>0.5444561675187759</v>
      </c>
      <c r="E328" s="2">
        <v>0.27142343583194384</v>
      </c>
      <c r="G328" s="31" t="s">
        <v>541</v>
      </c>
      <c r="H328" s="31"/>
      <c r="I328" s="31"/>
      <c r="J328" s="11" t="s">
        <v>527</v>
      </c>
    </row>
    <row r="329" spans="1:10" x14ac:dyDescent="0.2">
      <c r="A329" s="50" t="s">
        <v>136</v>
      </c>
      <c r="B329" s="50" t="s">
        <v>135</v>
      </c>
      <c r="C329" s="2">
        <v>0.14434839831299254</v>
      </c>
      <c r="D329" s="2">
        <v>0.14620899185671538</v>
      </c>
      <c r="E329" s="2">
        <v>0.11662234162403022</v>
      </c>
      <c r="G329" s="31" t="s">
        <v>508</v>
      </c>
      <c r="H329" s="31"/>
      <c r="I329" s="31"/>
      <c r="J329" s="11" t="s">
        <v>526</v>
      </c>
    </row>
    <row r="330" spans="1:10" x14ac:dyDescent="0.2">
      <c r="A330" s="50" t="s">
        <v>387</v>
      </c>
      <c r="B330" s="50" t="s">
        <v>135</v>
      </c>
      <c r="C330" s="2">
        <v>0</v>
      </c>
      <c r="D330" s="2">
        <v>-2.169743443230035E-4</v>
      </c>
      <c r="E330" s="2">
        <v>-2.6787209005061231E-4</v>
      </c>
      <c r="G330" s="31" t="s">
        <v>541</v>
      </c>
      <c r="H330" s="31"/>
      <c r="I330" s="31"/>
      <c r="J330" s="11" t="s">
        <v>527</v>
      </c>
    </row>
    <row r="331" spans="1:10" x14ac:dyDescent="0.2">
      <c r="A331" s="50" t="s">
        <v>137</v>
      </c>
      <c r="B331" s="50" t="s">
        <v>135</v>
      </c>
      <c r="C331" s="2">
        <v>0.40936082049322492</v>
      </c>
      <c r="D331" s="2">
        <v>0.37472914344971531</v>
      </c>
      <c r="E331" s="2">
        <v>0.37581957034405417</v>
      </c>
      <c r="G331" s="31" t="s">
        <v>539</v>
      </c>
      <c r="H331" s="31"/>
      <c r="I331" s="31"/>
      <c r="J331" s="11" t="s">
        <v>525</v>
      </c>
    </row>
    <row r="332" spans="1:10" x14ac:dyDescent="0.2">
      <c r="A332" s="50" t="s">
        <v>138</v>
      </c>
      <c r="B332" s="50" t="s">
        <v>135</v>
      </c>
      <c r="C332" s="2">
        <v>-2.5605957894637042E-3</v>
      </c>
      <c r="D332" s="2">
        <v>0.2161191090359369</v>
      </c>
      <c r="E332" s="2">
        <v>0.23038039024035478</v>
      </c>
      <c r="G332" s="31" t="s">
        <v>541</v>
      </c>
      <c r="H332" s="31"/>
      <c r="I332" s="31"/>
      <c r="J332" s="11" t="s">
        <v>527</v>
      </c>
    </row>
    <row r="333" spans="1:10" x14ac:dyDescent="0.2">
      <c r="A333" s="50" t="s">
        <v>388</v>
      </c>
      <c r="B333" s="50" t="s">
        <v>135</v>
      </c>
      <c r="C333" s="2">
        <v>0</v>
      </c>
      <c r="D333" s="2">
        <v>0</v>
      </c>
      <c r="E333" s="2">
        <v>0</v>
      </c>
      <c r="G333" s="31" t="s">
        <v>541</v>
      </c>
      <c r="H333" s="31"/>
      <c r="I333" s="31"/>
      <c r="J333" s="11" t="s">
        <v>527</v>
      </c>
    </row>
    <row r="334" spans="1:10" x14ac:dyDescent="0.2">
      <c r="A334" s="50" t="s">
        <v>389</v>
      </c>
      <c r="B334" s="50" t="s">
        <v>135</v>
      </c>
      <c r="C334" s="2">
        <v>-1.5270810084715944E-4</v>
      </c>
      <c r="D334" s="2">
        <v>3.1283532988210419E-2</v>
      </c>
      <c r="E334" s="2">
        <v>0.1136263706459958</v>
      </c>
      <c r="G334" s="31" t="s">
        <v>544</v>
      </c>
      <c r="H334" s="31"/>
      <c r="I334" s="31"/>
      <c r="J334" s="11" t="s">
        <v>529</v>
      </c>
    </row>
    <row r="335" spans="1:10" x14ac:dyDescent="0.2">
      <c r="A335" s="50" t="s">
        <v>390</v>
      </c>
      <c r="B335" s="50" t="s">
        <v>135</v>
      </c>
      <c r="C335" s="2">
        <v>0.2257676218125293</v>
      </c>
      <c r="D335" s="2">
        <v>0.20838639074925761</v>
      </c>
      <c r="E335" s="2">
        <v>0.19677007610418923</v>
      </c>
      <c r="G335" s="31" t="s">
        <v>541</v>
      </c>
      <c r="H335" s="31"/>
      <c r="I335" s="31"/>
      <c r="J335" s="11" t="s">
        <v>527</v>
      </c>
    </row>
    <row r="336" spans="1:10" x14ac:dyDescent="0.2">
      <c r="A336" s="50" t="s">
        <v>139</v>
      </c>
      <c r="B336" s="50" t="s">
        <v>135</v>
      </c>
      <c r="C336" s="2">
        <v>0.4118926804845261</v>
      </c>
      <c r="D336" s="2">
        <v>0.40703949034293102</v>
      </c>
      <c r="E336" s="2">
        <v>0.66370436523790943</v>
      </c>
      <c r="G336" s="31" t="s">
        <v>508</v>
      </c>
      <c r="H336" s="31"/>
      <c r="I336" s="31"/>
      <c r="J336" s="11" t="s">
        <v>526</v>
      </c>
    </row>
    <row r="337" spans="1:10" x14ac:dyDescent="0.2">
      <c r="A337" s="50" t="s">
        <v>140</v>
      </c>
      <c r="B337" s="50" t="s">
        <v>135</v>
      </c>
      <c r="C337" s="2">
        <v>0.17116707855794724</v>
      </c>
      <c r="D337" s="2">
        <v>0.16177678903816362</v>
      </c>
      <c r="E337" s="2">
        <v>0.15926062549801062</v>
      </c>
      <c r="G337" s="31" t="s">
        <v>508</v>
      </c>
      <c r="H337" s="31"/>
      <c r="I337" s="31"/>
      <c r="J337" s="11" t="s">
        <v>526</v>
      </c>
    </row>
    <row r="338" spans="1:10" x14ac:dyDescent="0.2">
      <c r="A338" s="50" t="s">
        <v>391</v>
      </c>
      <c r="B338" s="50" t="s">
        <v>135</v>
      </c>
      <c r="C338" s="2">
        <v>1.412211340829404E-2</v>
      </c>
      <c r="D338" s="2">
        <v>4.5943228769507026E-4</v>
      </c>
      <c r="E338" s="2">
        <v>0</v>
      </c>
      <c r="G338" s="31" t="s">
        <v>508</v>
      </c>
      <c r="H338" s="31"/>
      <c r="I338" s="31"/>
      <c r="J338" s="11" t="s">
        <v>526</v>
      </c>
    </row>
    <row r="339" spans="1:10" x14ac:dyDescent="0.2">
      <c r="A339" s="50" t="s">
        <v>392</v>
      </c>
      <c r="B339" s="50" t="s">
        <v>135</v>
      </c>
      <c r="C339" s="2">
        <v>0.22904592999644996</v>
      </c>
      <c r="D339" s="2">
        <v>0.25717598114856882</v>
      </c>
      <c r="E339" s="2">
        <v>0.25168328564616976</v>
      </c>
      <c r="G339" s="31" t="s">
        <v>539</v>
      </c>
      <c r="H339" s="31"/>
      <c r="I339" s="31"/>
      <c r="J339" s="11" t="s">
        <v>525</v>
      </c>
    </row>
    <row r="340" spans="1:10" x14ac:dyDescent="0.2">
      <c r="A340" s="50" t="s">
        <v>141</v>
      </c>
      <c r="B340" s="50" t="s">
        <v>135</v>
      </c>
      <c r="C340" s="2">
        <v>-4.3088041774693142E-4</v>
      </c>
      <c r="D340" s="2">
        <v>0.24670820502595323</v>
      </c>
      <c r="E340" s="2">
        <v>0.21824792098748613</v>
      </c>
      <c r="G340" s="31" t="s">
        <v>543</v>
      </c>
      <c r="H340" s="31"/>
      <c r="I340" s="31"/>
      <c r="J340" s="11" t="s">
        <v>528</v>
      </c>
    </row>
    <row r="341" spans="1:10" x14ac:dyDescent="0.2">
      <c r="A341" s="50" t="s">
        <v>142</v>
      </c>
      <c r="B341" s="50" t="s">
        <v>135</v>
      </c>
      <c r="C341" s="2">
        <v>0.31201722329543136</v>
      </c>
      <c r="D341" s="2">
        <v>0.27702527441498753</v>
      </c>
      <c r="E341" s="2">
        <v>0.24179520463799165</v>
      </c>
      <c r="G341" s="31" t="s">
        <v>539</v>
      </c>
      <c r="H341" s="31"/>
      <c r="I341" s="31"/>
      <c r="J341" s="11" t="s">
        <v>525</v>
      </c>
    </row>
    <row r="342" spans="1:10" x14ac:dyDescent="0.2">
      <c r="A342" s="50" t="s">
        <v>393</v>
      </c>
      <c r="B342" s="50" t="s">
        <v>135</v>
      </c>
      <c r="C342" s="2">
        <v>0.21919573115185767</v>
      </c>
      <c r="D342" s="2">
        <v>0.1947819919934404</v>
      </c>
      <c r="E342" s="2">
        <v>0.20122597986254959</v>
      </c>
      <c r="G342" s="31" t="s">
        <v>508</v>
      </c>
      <c r="H342" s="31"/>
      <c r="I342" s="31"/>
      <c r="J342" s="11" t="s">
        <v>526</v>
      </c>
    </row>
    <row r="343" spans="1:10" x14ac:dyDescent="0.2">
      <c r="A343" s="50" t="s">
        <v>135</v>
      </c>
      <c r="B343" s="50" t="s">
        <v>135</v>
      </c>
      <c r="C343" s="2">
        <v>1.7377800098807141E-3</v>
      </c>
      <c r="D343" s="2">
        <v>-1.1559364771685202E-3</v>
      </c>
      <c r="E343" s="2">
        <v>-6.060601632976424E-4</v>
      </c>
      <c r="G343" s="31" t="s">
        <v>539</v>
      </c>
      <c r="H343" s="31"/>
      <c r="I343" s="31"/>
      <c r="J343" s="11" t="s">
        <v>525</v>
      </c>
    </row>
    <row r="344" spans="1:10" x14ac:dyDescent="0.2">
      <c r="A344" s="50" t="s">
        <v>394</v>
      </c>
      <c r="B344" s="50" t="s">
        <v>135</v>
      </c>
      <c r="C344" s="2">
        <v>0</v>
      </c>
      <c r="D344" s="2">
        <v>0</v>
      </c>
      <c r="E344" s="2">
        <v>0</v>
      </c>
      <c r="G344" s="31" t="s">
        <v>541</v>
      </c>
      <c r="H344" s="31"/>
      <c r="I344" s="31"/>
      <c r="J344" s="11" t="s">
        <v>527</v>
      </c>
    </row>
    <row r="345" spans="1:10" x14ac:dyDescent="0.2">
      <c r="A345" s="50" t="s">
        <v>395</v>
      </c>
      <c r="B345" s="50" t="s">
        <v>135</v>
      </c>
      <c r="C345" s="2">
        <v>0.29012319991807667</v>
      </c>
      <c r="D345" s="2">
        <v>8.7537646990535831E-2</v>
      </c>
      <c r="E345" s="2">
        <v>1.9003022412943196E-3</v>
      </c>
      <c r="G345" s="31" t="s">
        <v>539</v>
      </c>
      <c r="H345" s="31"/>
      <c r="I345" s="31"/>
      <c r="J345" s="11" t="s">
        <v>525</v>
      </c>
    </row>
    <row r="346" spans="1:10" x14ac:dyDescent="0.2">
      <c r="A346" s="50" t="s">
        <v>396</v>
      </c>
      <c r="B346" s="50" t="s">
        <v>135</v>
      </c>
      <c r="C346" s="2">
        <v>0.25434753557596568</v>
      </c>
      <c r="D346" s="2">
        <v>0.23951052731540859</v>
      </c>
      <c r="E346" s="2">
        <v>0.28993512445126146</v>
      </c>
      <c r="G346" s="31" t="s">
        <v>544</v>
      </c>
      <c r="H346" s="31"/>
      <c r="I346" s="31"/>
      <c r="J346" s="11" t="s">
        <v>529</v>
      </c>
    </row>
    <row r="347" spans="1:10" x14ac:dyDescent="0.2">
      <c r="A347" s="50" t="s">
        <v>398</v>
      </c>
      <c r="B347" s="50" t="s">
        <v>135</v>
      </c>
      <c r="C347" s="2">
        <v>-3.3300527806004399E-2</v>
      </c>
      <c r="D347" s="2">
        <v>-2.8337230380291695E-2</v>
      </c>
      <c r="E347" s="2">
        <v>-2.1366027146234833E-2</v>
      </c>
      <c r="G347" s="31" t="s">
        <v>541</v>
      </c>
      <c r="H347" s="31"/>
      <c r="I347" s="31"/>
      <c r="J347" s="11" t="s">
        <v>527</v>
      </c>
    </row>
    <row r="348" spans="1:10" x14ac:dyDescent="0.2">
      <c r="A348" s="50" t="s">
        <v>397</v>
      </c>
      <c r="B348" s="50" t="s">
        <v>135</v>
      </c>
      <c r="C348" s="2">
        <v>0</v>
      </c>
      <c r="D348" s="2">
        <v>0</v>
      </c>
      <c r="E348" s="2">
        <v>0</v>
      </c>
      <c r="G348" s="31" t="s">
        <v>541</v>
      </c>
      <c r="H348" s="31"/>
      <c r="I348" s="31"/>
      <c r="J348" s="11" t="s">
        <v>527</v>
      </c>
    </row>
    <row r="349" spans="1:10" x14ac:dyDescent="0.2">
      <c r="A349" s="50" t="s">
        <v>399</v>
      </c>
      <c r="B349" s="50" t="s">
        <v>143</v>
      </c>
      <c r="C349" s="2">
        <v>0.14032649200021866</v>
      </c>
      <c r="D349" s="2">
        <v>0.1295248899543924</v>
      </c>
      <c r="E349" s="2">
        <v>0.19166334724996734</v>
      </c>
      <c r="G349" s="31" t="s">
        <v>539</v>
      </c>
      <c r="H349" s="31"/>
      <c r="I349" s="31"/>
      <c r="J349" s="11" t="s">
        <v>525</v>
      </c>
    </row>
    <row r="350" spans="1:10" x14ac:dyDescent="0.2">
      <c r="A350" s="50" t="s">
        <v>144</v>
      </c>
      <c r="B350" s="50" t="s">
        <v>143</v>
      </c>
      <c r="C350" s="2">
        <v>0.19851687587460787</v>
      </c>
      <c r="D350" s="2">
        <v>0.20368695483011809</v>
      </c>
      <c r="E350" s="2">
        <v>0.18805821891406033</v>
      </c>
      <c r="G350" s="31" t="s">
        <v>539</v>
      </c>
      <c r="H350" s="31"/>
      <c r="I350" s="31"/>
      <c r="J350" s="11" t="s">
        <v>525</v>
      </c>
    </row>
    <row r="351" spans="1:10" x14ac:dyDescent="0.2">
      <c r="A351" s="50" t="s">
        <v>400</v>
      </c>
      <c r="B351" s="50" t="s">
        <v>143</v>
      </c>
      <c r="C351" s="2">
        <v>0.12855284769956327</v>
      </c>
      <c r="D351" s="2">
        <v>0.12200558518420201</v>
      </c>
      <c r="E351" s="2">
        <v>0.11071555440281942</v>
      </c>
      <c r="G351" s="31" t="s">
        <v>539</v>
      </c>
      <c r="H351" s="31"/>
      <c r="I351" s="31"/>
      <c r="J351" s="11" t="s">
        <v>525</v>
      </c>
    </row>
    <row r="352" spans="1:10" x14ac:dyDescent="0.2">
      <c r="A352" s="50" t="s">
        <v>401</v>
      </c>
      <c r="B352" s="50" t="s">
        <v>143</v>
      </c>
      <c r="C352" s="2">
        <v>0.13040229190347377</v>
      </c>
      <c r="D352" s="2">
        <v>0.11477610310612305</v>
      </c>
      <c r="E352" s="2">
        <v>0.1187336070258372</v>
      </c>
      <c r="G352" s="31" t="s">
        <v>508</v>
      </c>
      <c r="H352" s="31"/>
      <c r="I352" s="31"/>
      <c r="J352" s="11" t="s">
        <v>526</v>
      </c>
    </row>
    <row r="353" spans="1:10" x14ac:dyDescent="0.2">
      <c r="A353" s="50" t="s">
        <v>402</v>
      </c>
      <c r="B353" s="50" t="s">
        <v>143</v>
      </c>
      <c r="C353" s="2">
        <v>0.20144216780961918</v>
      </c>
      <c r="D353" s="2">
        <v>0.19787541513769236</v>
      </c>
      <c r="E353" s="2">
        <v>0.20364118876347431</v>
      </c>
      <c r="G353" s="31" t="s">
        <v>508</v>
      </c>
      <c r="H353" s="31"/>
      <c r="I353" s="31"/>
      <c r="J353" s="11" t="s">
        <v>526</v>
      </c>
    </row>
    <row r="354" spans="1:10" x14ac:dyDescent="0.2">
      <c r="A354" s="50" t="s">
        <v>403</v>
      </c>
      <c r="B354" s="50" t="s">
        <v>143</v>
      </c>
      <c r="C354" s="2">
        <v>0.21900617161280675</v>
      </c>
      <c r="D354" s="2">
        <v>0.2256107726464901</v>
      </c>
      <c r="E354" s="2">
        <v>0.22979199526932251</v>
      </c>
      <c r="G354" s="31" t="s">
        <v>508</v>
      </c>
      <c r="H354" s="31"/>
      <c r="I354" s="31"/>
      <c r="J354" s="11" t="s">
        <v>526</v>
      </c>
    </row>
    <row r="355" spans="1:10" x14ac:dyDescent="0.2">
      <c r="A355" s="50" t="s">
        <v>404</v>
      </c>
      <c r="B355" s="50" t="s">
        <v>143</v>
      </c>
      <c r="C355" s="2">
        <v>0.19076120474639674</v>
      </c>
      <c r="D355" s="2">
        <v>0.18590963697309276</v>
      </c>
      <c r="E355" s="2">
        <v>0.17829570843773354</v>
      </c>
      <c r="G355" s="31" t="s">
        <v>539</v>
      </c>
      <c r="H355" s="31"/>
      <c r="I355" s="31"/>
      <c r="J355" s="11" t="s">
        <v>525</v>
      </c>
    </row>
    <row r="356" spans="1:10" x14ac:dyDescent="0.2">
      <c r="A356" s="50" t="s">
        <v>405</v>
      </c>
      <c r="B356" s="50" t="s">
        <v>143</v>
      </c>
      <c r="C356" s="2">
        <v>0.15250885485916466</v>
      </c>
      <c r="D356" s="2">
        <v>0.16213017940055788</v>
      </c>
      <c r="E356" s="2">
        <v>0.22961533833072903</v>
      </c>
      <c r="G356" s="31" t="s">
        <v>508</v>
      </c>
      <c r="H356" s="31"/>
      <c r="I356" s="31"/>
      <c r="J356" s="11" t="s">
        <v>526</v>
      </c>
    </row>
    <row r="357" spans="1:10" x14ac:dyDescent="0.2">
      <c r="A357" s="50" t="s">
        <v>406</v>
      </c>
      <c r="B357" s="50" t="s">
        <v>143</v>
      </c>
      <c r="C357" s="2">
        <v>0.23031010842727259</v>
      </c>
      <c r="D357" s="2">
        <v>0.22934331084904139</v>
      </c>
      <c r="E357" s="2">
        <v>0.21474285125297474</v>
      </c>
      <c r="G357" s="31" t="s">
        <v>508</v>
      </c>
      <c r="H357" s="31"/>
      <c r="I357" s="31"/>
      <c r="J357" s="11" t="s">
        <v>526</v>
      </c>
    </row>
    <row r="358" spans="1:10" x14ac:dyDescent="0.2">
      <c r="A358" s="50" t="s">
        <v>407</v>
      </c>
      <c r="B358" s="50" t="s">
        <v>143</v>
      </c>
      <c r="C358" s="2">
        <v>0.37706465535710149</v>
      </c>
      <c r="D358" s="2">
        <v>0.31879077478133666</v>
      </c>
      <c r="E358" s="2">
        <v>0.31481499421469039</v>
      </c>
      <c r="G358" s="31" t="s">
        <v>508</v>
      </c>
      <c r="H358" s="31"/>
      <c r="I358" s="31"/>
      <c r="J358" s="11" t="s">
        <v>526</v>
      </c>
    </row>
    <row r="359" spans="1:10" x14ac:dyDescent="0.2">
      <c r="A359" s="50" t="s">
        <v>408</v>
      </c>
      <c r="B359" s="50" t="s">
        <v>143</v>
      </c>
      <c r="C359" s="2">
        <v>0.20092830027881101</v>
      </c>
      <c r="D359" s="2">
        <v>0.22384420509812325</v>
      </c>
      <c r="E359" s="2">
        <v>0.23067791501765153</v>
      </c>
      <c r="G359" s="31" t="s">
        <v>539</v>
      </c>
      <c r="H359" s="31"/>
      <c r="I359" s="31"/>
      <c r="J359" s="11" t="s">
        <v>525</v>
      </c>
    </row>
    <row r="360" spans="1:10" x14ac:dyDescent="0.2">
      <c r="A360" s="50" t="s">
        <v>409</v>
      </c>
      <c r="B360" s="50" t="s">
        <v>143</v>
      </c>
      <c r="C360" s="2">
        <v>0.19830139070358177</v>
      </c>
      <c r="D360" s="2">
        <v>0.20338036840152027</v>
      </c>
      <c r="E360" s="2">
        <v>0.2011562793684227</v>
      </c>
      <c r="G360" s="31" t="s">
        <v>539</v>
      </c>
      <c r="H360" s="31"/>
      <c r="I360" s="31"/>
      <c r="J360" s="11" t="s">
        <v>525</v>
      </c>
    </row>
    <row r="361" spans="1:10" x14ac:dyDescent="0.2">
      <c r="A361" s="50" t="s">
        <v>410</v>
      </c>
      <c r="B361" s="50" t="s">
        <v>143</v>
      </c>
      <c r="C361" s="2">
        <v>0.21887937755222794</v>
      </c>
      <c r="D361" s="2">
        <v>0.20431976443539535</v>
      </c>
      <c r="E361" s="2">
        <v>0.21349256397134489</v>
      </c>
      <c r="G361" s="31" t="s">
        <v>508</v>
      </c>
      <c r="H361" s="31"/>
      <c r="I361" s="31"/>
      <c r="J361" s="11" t="s">
        <v>526</v>
      </c>
    </row>
    <row r="362" spans="1:10" x14ac:dyDescent="0.2">
      <c r="A362" s="50" t="s">
        <v>143</v>
      </c>
      <c r="B362" s="50" t="s">
        <v>143</v>
      </c>
      <c r="C362" s="2">
        <v>0.15625385440763212</v>
      </c>
      <c r="D362" s="2">
        <v>0.18223217509277057</v>
      </c>
      <c r="E362" s="2">
        <v>0.15063989248395659</v>
      </c>
      <c r="G362" s="31" t="s">
        <v>539</v>
      </c>
      <c r="H362" s="31"/>
      <c r="I362" s="31"/>
      <c r="J362" s="11" t="s">
        <v>525</v>
      </c>
    </row>
    <row r="363" spans="1:10" x14ac:dyDescent="0.2">
      <c r="A363" s="50" t="s">
        <v>411</v>
      </c>
      <c r="B363" s="50" t="s">
        <v>143</v>
      </c>
      <c r="C363" s="2">
        <v>0.15662916292829712</v>
      </c>
      <c r="D363" s="2">
        <v>0.19981548207970942</v>
      </c>
      <c r="E363" s="2">
        <v>0.17464075980036495</v>
      </c>
      <c r="G363" s="31" t="s">
        <v>508</v>
      </c>
      <c r="H363" s="31"/>
      <c r="I363" s="31"/>
      <c r="J363" s="11" t="s">
        <v>526</v>
      </c>
    </row>
    <row r="364" spans="1:10" x14ac:dyDescent="0.2">
      <c r="A364" s="50" t="s">
        <v>412</v>
      </c>
      <c r="B364" s="50" t="s">
        <v>143</v>
      </c>
      <c r="C364" s="2">
        <v>0.20055124468074664</v>
      </c>
      <c r="D364" s="2">
        <v>0.24975933735668687</v>
      </c>
      <c r="E364" s="2">
        <v>0.21586461739538246</v>
      </c>
      <c r="G364" s="31" t="s">
        <v>508</v>
      </c>
      <c r="H364" s="31"/>
      <c r="I364" s="31"/>
      <c r="J364" s="11" t="s">
        <v>526</v>
      </c>
    </row>
    <row r="365" spans="1:10" x14ac:dyDescent="0.2">
      <c r="A365" s="50" t="s">
        <v>413</v>
      </c>
      <c r="B365" s="50" t="s">
        <v>143</v>
      </c>
      <c r="C365" s="2">
        <v>0.19124677173473428</v>
      </c>
      <c r="D365" s="2">
        <v>0.19791635566691559</v>
      </c>
      <c r="E365" s="2">
        <v>0.1895521560881491</v>
      </c>
      <c r="G365" s="31" t="s">
        <v>508</v>
      </c>
      <c r="H365" s="31"/>
      <c r="I365" s="31"/>
      <c r="J365" s="11" t="s">
        <v>526</v>
      </c>
    </row>
    <row r="366" spans="1:10" x14ac:dyDescent="0.2">
      <c r="A366" s="50" t="s">
        <v>414</v>
      </c>
      <c r="B366" s="50" t="s">
        <v>143</v>
      </c>
      <c r="C366" s="2">
        <v>0.25183476023293189</v>
      </c>
      <c r="D366" s="2">
        <v>0.19912244613403102</v>
      </c>
      <c r="E366" s="2">
        <v>0.18406989868414345</v>
      </c>
      <c r="G366" s="31" t="s">
        <v>508</v>
      </c>
      <c r="H366" s="31"/>
      <c r="I366" s="31"/>
      <c r="J366" s="11" t="s">
        <v>526</v>
      </c>
    </row>
    <row r="367" spans="1:10" x14ac:dyDescent="0.2">
      <c r="A367" s="50" t="s">
        <v>145</v>
      </c>
      <c r="B367" s="50" t="s">
        <v>145</v>
      </c>
      <c r="C367" s="2">
        <v>5.1158993582972274E-2</v>
      </c>
      <c r="D367" s="2">
        <v>4.7493316208418554E-2</v>
      </c>
      <c r="E367" s="2">
        <v>4.1220161245843712E-2</v>
      </c>
      <c r="G367" s="31" t="s">
        <v>549</v>
      </c>
      <c r="H367" s="31"/>
      <c r="I367" s="31"/>
      <c r="J367" s="11" t="s">
        <v>535</v>
      </c>
    </row>
    <row r="368" spans="1:10" x14ac:dyDescent="0.2">
      <c r="A368" s="50" t="s">
        <v>415</v>
      </c>
      <c r="B368" s="50" t="s">
        <v>26</v>
      </c>
      <c r="C368" s="2">
        <v>0</v>
      </c>
      <c r="D368" s="2">
        <v>0</v>
      </c>
      <c r="E368" s="2">
        <v>0</v>
      </c>
      <c r="G368" s="31" t="s">
        <v>543</v>
      </c>
      <c r="H368" s="31"/>
      <c r="I368" s="31"/>
      <c r="J368" s="11" t="s">
        <v>528</v>
      </c>
    </row>
    <row r="369" spans="1:10" x14ac:dyDescent="0.2">
      <c r="A369" s="50" t="s">
        <v>416</v>
      </c>
      <c r="B369" s="50" t="s">
        <v>26</v>
      </c>
      <c r="C369" s="2">
        <v>0.28584568123812892</v>
      </c>
      <c r="D369" s="2">
        <v>-0.10107375077380054</v>
      </c>
      <c r="E369" s="2">
        <v>-0.1508412740859878</v>
      </c>
      <c r="G369" s="31" t="s">
        <v>541</v>
      </c>
      <c r="H369" s="31"/>
      <c r="I369" s="31"/>
      <c r="J369" s="11" t="s">
        <v>527</v>
      </c>
    </row>
    <row r="370" spans="1:10" x14ac:dyDescent="0.2">
      <c r="A370" s="50" t="s">
        <v>417</v>
      </c>
      <c r="B370" s="50" t="s">
        <v>26</v>
      </c>
      <c r="C370" s="2">
        <v>0.25740819165259993</v>
      </c>
      <c r="D370" s="2">
        <v>0.24452162547215645</v>
      </c>
      <c r="E370" s="2">
        <v>0.22997059141827569</v>
      </c>
      <c r="G370" s="31" t="s">
        <v>539</v>
      </c>
      <c r="H370" s="31"/>
      <c r="I370" s="31"/>
      <c r="J370" s="11" t="s">
        <v>525</v>
      </c>
    </row>
    <row r="371" spans="1:10" x14ac:dyDescent="0.2">
      <c r="A371" s="50" t="s">
        <v>146</v>
      </c>
      <c r="B371" s="50" t="s">
        <v>26</v>
      </c>
      <c r="C371" s="2">
        <v>9.7947306218506391E-2</v>
      </c>
      <c r="D371" s="2">
        <v>9.1206293348427683E-2</v>
      </c>
      <c r="E371" s="2">
        <v>0.10505164398894513</v>
      </c>
      <c r="G371" s="31" t="s">
        <v>539</v>
      </c>
      <c r="H371" s="31"/>
      <c r="I371" s="31"/>
      <c r="J371" s="11" t="s">
        <v>525</v>
      </c>
    </row>
    <row r="372" spans="1:10" x14ac:dyDescent="0.2">
      <c r="A372" s="50" t="s">
        <v>418</v>
      </c>
      <c r="B372" s="50" t="s">
        <v>26</v>
      </c>
      <c r="C372" s="2">
        <v>0</v>
      </c>
      <c r="D372" s="2">
        <v>0</v>
      </c>
      <c r="E372" s="2">
        <v>0</v>
      </c>
      <c r="G372" s="31" t="s">
        <v>541</v>
      </c>
      <c r="H372" s="31"/>
      <c r="I372" s="31"/>
      <c r="J372" s="11" t="s">
        <v>527</v>
      </c>
    </row>
    <row r="373" spans="1:10" x14ac:dyDescent="0.2">
      <c r="A373" s="50" t="s">
        <v>147</v>
      </c>
      <c r="B373" s="50" t="s">
        <v>26</v>
      </c>
      <c r="C373" s="2">
        <v>0.16843463055151398</v>
      </c>
      <c r="D373" s="2">
        <v>0.18834809976368377</v>
      </c>
      <c r="E373" s="2">
        <v>0.17763208017776971</v>
      </c>
      <c r="G373" s="31" t="s">
        <v>539</v>
      </c>
      <c r="H373" s="31"/>
      <c r="I373" s="31"/>
      <c r="J373" s="11" t="s">
        <v>525</v>
      </c>
    </row>
    <row r="374" spans="1:10" x14ac:dyDescent="0.2">
      <c r="A374" s="50" t="s">
        <v>419</v>
      </c>
      <c r="B374" s="50" t="s">
        <v>26</v>
      </c>
      <c r="C374" s="2">
        <v>0.22747512686189122</v>
      </c>
      <c r="D374" s="2">
        <v>0.12598765937254677</v>
      </c>
      <c r="E374" s="2">
        <v>0.29483199687570633</v>
      </c>
      <c r="G374" s="31" t="s">
        <v>508</v>
      </c>
      <c r="H374" s="31"/>
      <c r="I374" s="31"/>
      <c r="J374" s="11" t="s">
        <v>526</v>
      </c>
    </row>
    <row r="375" spans="1:10" x14ac:dyDescent="0.2">
      <c r="A375" s="50" t="s">
        <v>148</v>
      </c>
      <c r="B375" s="50" t="s">
        <v>149</v>
      </c>
      <c r="C375" s="2">
        <v>0.12836113551916889</v>
      </c>
      <c r="D375" s="2">
        <v>0.14314216669898966</v>
      </c>
      <c r="E375" s="2">
        <v>0.15672354392718024</v>
      </c>
      <c r="G375" s="31" t="s">
        <v>508</v>
      </c>
      <c r="H375" s="31"/>
      <c r="I375" s="31"/>
      <c r="J375" s="11" t="s">
        <v>526</v>
      </c>
    </row>
    <row r="376" spans="1:10" x14ac:dyDescent="0.2">
      <c r="A376" s="50" t="s">
        <v>420</v>
      </c>
      <c r="B376" s="50" t="s">
        <v>149</v>
      </c>
      <c r="C376" s="2">
        <v>0.18041770406428556</v>
      </c>
      <c r="D376" s="2">
        <v>0.17063846579405248</v>
      </c>
      <c r="E376" s="2">
        <v>0.18385987254676153</v>
      </c>
      <c r="G376" s="31" t="s">
        <v>508</v>
      </c>
      <c r="H376" s="31"/>
      <c r="I376" s="31"/>
      <c r="J376" s="11" t="s">
        <v>526</v>
      </c>
    </row>
    <row r="377" spans="1:10" x14ac:dyDescent="0.2">
      <c r="A377" s="50" t="s">
        <v>421</v>
      </c>
      <c r="B377" s="50" t="s">
        <v>149</v>
      </c>
      <c r="C377" s="2">
        <v>0.12828509159619658</v>
      </c>
      <c r="D377" s="2">
        <v>0.12402667869486969</v>
      </c>
      <c r="E377" s="2">
        <v>0.14806087361622269</v>
      </c>
      <c r="G377" s="31" t="s">
        <v>539</v>
      </c>
      <c r="H377" s="31"/>
      <c r="I377" s="31"/>
      <c r="J377" s="11" t="s">
        <v>525</v>
      </c>
    </row>
    <row r="378" spans="1:10" x14ac:dyDescent="0.2">
      <c r="A378" s="50" t="s">
        <v>536</v>
      </c>
      <c r="B378" s="50" t="s">
        <v>149</v>
      </c>
      <c r="C378" s="2">
        <v>0.18256771517481607</v>
      </c>
      <c r="D378" s="2">
        <v>0.21485365113838514</v>
      </c>
      <c r="E378" s="2">
        <v>0.18395709654405065</v>
      </c>
      <c r="G378" s="31" t="s">
        <v>508</v>
      </c>
      <c r="H378" s="31"/>
      <c r="I378" s="31"/>
      <c r="J378" s="11" t="s">
        <v>526</v>
      </c>
    </row>
    <row r="379" spans="1:10" x14ac:dyDescent="0.2">
      <c r="A379" s="50" t="s">
        <v>422</v>
      </c>
      <c r="B379" s="50" t="s">
        <v>149</v>
      </c>
      <c r="C379" s="2">
        <v>0.11313550364355107</v>
      </c>
      <c r="D379" s="2">
        <v>0.15861768671716187</v>
      </c>
      <c r="E379" s="2">
        <v>0.11135716524678668</v>
      </c>
      <c r="G379" s="31" t="s">
        <v>508</v>
      </c>
      <c r="H379" s="31"/>
      <c r="I379" s="31"/>
      <c r="J379" s="11" t="s">
        <v>526</v>
      </c>
    </row>
    <row r="380" spans="1:10" x14ac:dyDescent="0.2">
      <c r="A380" s="50" t="s">
        <v>423</v>
      </c>
      <c r="B380" s="50" t="s">
        <v>149</v>
      </c>
      <c r="C380" s="2">
        <v>0.11608663463161423</v>
      </c>
      <c r="D380" s="2">
        <v>0.11165476359401361</v>
      </c>
      <c r="E380" s="2">
        <v>9.9921797731447298E-2</v>
      </c>
      <c r="G380" s="31" t="s">
        <v>508</v>
      </c>
      <c r="H380" s="31"/>
      <c r="I380" s="31"/>
      <c r="J380" s="11" t="s">
        <v>526</v>
      </c>
    </row>
    <row r="381" spans="1:10" x14ac:dyDescent="0.2">
      <c r="A381" s="50" t="s">
        <v>149</v>
      </c>
      <c r="B381" s="50" t="s">
        <v>149</v>
      </c>
      <c r="C381" s="2">
        <v>0.1799957891058715</v>
      </c>
      <c r="D381" s="2">
        <v>0.17413159864160843</v>
      </c>
      <c r="E381" s="2">
        <v>0.19707047737042435</v>
      </c>
      <c r="G381" s="31" t="s">
        <v>508</v>
      </c>
      <c r="H381" s="31"/>
      <c r="I381" s="31"/>
      <c r="J381" s="11" t="s">
        <v>526</v>
      </c>
    </row>
    <row r="382" spans="1:10" x14ac:dyDescent="0.2">
      <c r="A382" s="50" t="s">
        <v>424</v>
      </c>
      <c r="B382" s="50" t="s">
        <v>150</v>
      </c>
      <c r="C382" s="2">
        <v>0</v>
      </c>
      <c r="D382" s="2">
        <v>0</v>
      </c>
      <c r="E382" s="2">
        <v>0</v>
      </c>
      <c r="G382" s="31" t="s">
        <v>541</v>
      </c>
      <c r="H382" s="31"/>
      <c r="I382" s="31"/>
      <c r="J382" s="11" t="s">
        <v>527</v>
      </c>
    </row>
    <row r="383" spans="1:10" x14ac:dyDescent="0.2">
      <c r="A383" s="50" t="s">
        <v>425</v>
      </c>
      <c r="B383" s="50" t="s">
        <v>150</v>
      </c>
      <c r="C383" s="2">
        <v>0</v>
      </c>
      <c r="D383" s="2">
        <v>-5.016105983450903E-3</v>
      </c>
      <c r="E383" s="2">
        <v>-1.6456359113682943E-3</v>
      </c>
      <c r="G383" s="31" t="s">
        <v>543</v>
      </c>
      <c r="H383" s="31"/>
      <c r="I383" s="31"/>
      <c r="J383" s="11" t="s">
        <v>528</v>
      </c>
    </row>
    <row r="384" spans="1:10" x14ac:dyDescent="0.2">
      <c r="A384" s="50" t="s">
        <v>426</v>
      </c>
      <c r="B384" s="50" t="s">
        <v>150</v>
      </c>
      <c r="C384" s="2">
        <v>0.15890247343912556</v>
      </c>
      <c r="D384" s="2">
        <v>0.1629317457724514</v>
      </c>
      <c r="E384" s="2">
        <v>0.13117902939349643</v>
      </c>
      <c r="G384" s="31" t="s">
        <v>508</v>
      </c>
      <c r="H384" s="31"/>
      <c r="I384" s="31"/>
      <c r="J384" s="11" t="s">
        <v>526</v>
      </c>
    </row>
    <row r="385" spans="1:10" x14ac:dyDescent="0.2">
      <c r="A385" s="50" t="s">
        <v>427</v>
      </c>
      <c r="B385" s="50" t="s">
        <v>150</v>
      </c>
      <c r="C385" s="2">
        <v>0.16323141046517242</v>
      </c>
      <c r="D385" s="2">
        <v>0.15273271316389814</v>
      </c>
      <c r="E385" s="2">
        <v>0.13908973899930765</v>
      </c>
      <c r="G385" s="31" t="s">
        <v>539</v>
      </c>
      <c r="H385" s="31"/>
      <c r="I385" s="31"/>
      <c r="J385" s="11" t="s">
        <v>525</v>
      </c>
    </row>
    <row r="386" spans="1:10" x14ac:dyDescent="0.2">
      <c r="A386" s="50" t="s">
        <v>428</v>
      </c>
      <c r="B386" s="50" t="s">
        <v>150</v>
      </c>
      <c r="C386" s="2">
        <v>0</v>
      </c>
      <c r="D386" s="2">
        <v>0</v>
      </c>
      <c r="E386" s="2">
        <v>0</v>
      </c>
      <c r="G386" s="31" t="s">
        <v>541</v>
      </c>
      <c r="H386" s="31"/>
      <c r="I386" s="31"/>
      <c r="J386" s="11" t="s">
        <v>527</v>
      </c>
    </row>
    <row r="387" spans="1:10" x14ac:dyDescent="0.2">
      <c r="A387" s="50" t="s">
        <v>151</v>
      </c>
      <c r="B387" s="50" t="s">
        <v>150</v>
      </c>
      <c r="C387" s="2">
        <v>0.24832782113627316</v>
      </c>
      <c r="D387" s="2">
        <v>0.22742576251794613</v>
      </c>
      <c r="E387" s="2">
        <v>0.23543589315051164</v>
      </c>
      <c r="G387" s="31" t="s">
        <v>539</v>
      </c>
      <c r="H387" s="31"/>
      <c r="I387" s="31"/>
      <c r="J387" s="11" t="s">
        <v>525</v>
      </c>
    </row>
    <row r="388" spans="1:10" x14ac:dyDescent="0.2">
      <c r="A388" s="50" t="s">
        <v>152</v>
      </c>
      <c r="B388" s="50" t="s">
        <v>150</v>
      </c>
      <c r="C388" s="2">
        <v>0</v>
      </c>
      <c r="D388" s="2">
        <v>0</v>
      </c>
      <c r="E388" s="2">
        <v>0</v>
      </c>
      <c r="G388" s="31" t="s">
        <v>541</v>
      </c>
      <c r="H388" s="31"/>
      <c r="I388" s="31"/>
      <c r="J388" s="11" t="s">
        <v>527</v>
      </c>
    </row>
    <row r="389" spans="1:10" x14ac:dyDescent="0.2">
      <c r="A389" s="50" t="s">
        <v>429</v>
      </c>
      <c r="B389" s="50" t="s">
        <v>150</v>
      </c>
      <c r="C389" s="2">
        <v>0.59355033411194125</v>
      </c>
      <c r="D389" s="2">
        <v>-0.10575237315857317</v>
      </c>
      <c r="E389" s="2">
        <v>-5.275840735816497E-2</v>
      </c>
      <c r="G389" s="31" t="s">
        <v>508</v>
      </c>
      <c r="H389" s="31"/>
      <c r="I389" s="31"/>
      <c r="J389" s="11" t="s">
        <v>526</v>
      </c>
    </row>
    <row r="390" spans="1:10" x14ac:dyDescent="0.2">
      <c r="A390" s="50" t="s">
        <v>430</v>
      </c>
      <c r="B390" s="50" t="s">
        <v>150</v>
      </c>
      <c r="C390" s="2">
        <v>0</v>
      </c>
      <c r="D390" s="2">
        <v>0</v>
      </c>
      <c r="E390" s="2">
        <v>0</v>
      </c>
      <c r="G390" s="31" t="s">
        <v>541</v>
      </c>
      <c r="H390" s="31"/>
      <c r="I390" s="31"/>
      <c r="J390" s="11" t="s">
        <v>527</v>
      </c>
    </row>
    <row r="391" spans="1:10" x14ac:dyDescent="0.2">
      <c r="A391" s="50" t="s">
        <v>431</v>
      </c>
      <c r="B391" s="50" t="s">
        <v>150</v>
      </c>
      <c r="C391" s="2">
        <v>0.22958439253602539</v>
      </c>
      <c r="D391" s="2">
        <v>0.26337736775088422</v>
      </c>
      <c r="E391" s="2">
        <v>0.25844281879459258</v>
      </c>
      <c r="G391" s="31" t="s">
        <v>539</v>
      </c>
      <c r="H391" s="31"/>
      <c r="I391" s="31"/>
      <c r="J391" s="11" t="s">
        <v>525</v>
      </c>
    </row>
    <row r="392" spans="1:10" x14ac:dyDescent="0.2">
      <c r="A392" s="50" t="s">
        <v>432</v>
      </c>
      <c r="B392" s="50" t="s">
        <v>150</v>
      </c>
      <c r="C392" s="2">
        <v>0</v>
      </c>
      <c r="D392" s="2">
        <v>0</v>
      </c>
      <c r="E392" s="2">
        <v>0</v>
      </c>
      <c r="G392" s="31" t="s">
        <v>543</v>
      </c>
      <c r="H392" s="31"/>
      <c r="I392" s="31"/>
      <c r="J392" s="11" t="s">
        <v>528</v>
      </c>
    </row>
    <row r="393" spans="1:10" x14ac:dyDescent="0.2">
      <c r="A393" s="50" t="s">
        <v>433</v>
      </c>
      <c r="B393" s="50" t="s">
        <v>150</v>
      </c>
      <c r="C393" s="2">
        <v>0.23120258959674295</v>
      </c>
      <c r="D393" s="2">
        <v>0.23296372075561514</v>
      </c>
      <c r="E393" s="2">
        <v>0.24526889396414034</v>
      </c>
      <c r="G393" s="31" t="s">
        <v>508</v>
      </c>
      <c r="H393" s="31"/>
      <c r="I393" s="31"/>
      <c r="J393" s="11" t="s">
        <v>526</v>
      </c>
    </row>
    <row r="394" spans="1:10" x14ac:dyDescent="0.2">
      <c r="A394" s="50" t="s">
        <v>153</v>
      </c>
      <c r="B394" s="50" t="s">
        <v>150</v>
      </c>
      <c r="C394" s="2">
        <v>0.24236653117663104</v>
      </c>
      <c r="D394" s="2">
        <v>0.24353879044155902</v>
      </c>
      <c r="E394" s="2">
        <v>0.24453765643135689</v>
      </c>
      <c r="G394" s="31" t="s">
        <v>508</v>
      </c>
      <c r="H394" s="31"/>
      <c r="I394" s="31"/>
      <c r="J394" s="11" t="s">
        <v>526</v>
      </c>
    </row>
    <row r="395" spans="1:10" x14ac:dyDescent="0.2">
      <c r="A395" s="50" t="s">
        <v>154</v>
      </c>
      <c r="B395" s="50" t="s">
        <v>150</v>
      </c>
      <c r="C395" s="2">
        <v>0</v>
      </c>
      <c r="D395" s="2">
        <v>0</v>
      </c>
      <c r="E395" s="2">
        <v>0</v>
      </c>
      <c r="G395" s="31" t="s">
        <v>541</v>
      </c>
      <c r="H395" s="31"/>
      <c r="I395" s="31"/>
      <c r="J395" s="11" t="s">
        <v>527</v>
      </c>
    </row>
    <row r="396" spans="1:10" x14ac:dyDescent="0.2">
      <c r="A396" s="50" t="s">
        <v>155</v>
      </c>
      <c r="B396" s="50" t="s">
        <v>150</v>
      </c>
      <c r="C396" s="2">
        <v>0.19486477920153167</v>
      </c>
      <c r="D396" s="2">
        <v>0.18135584437630692</v>
      </c>
      <c r="E396" s="2">
        <v>0.17233095207378377</v>
      </c>
      <c r="G396" s="31" t="s">
        <v>539</v>
      </c>
      <c r="H396" s="31"/>
      <c r="I396" s="31"/>
      <c r="J396" s="11" t="s">
        <v>525</v>
      </c>
    </row>
    <row r="397" spans="1:10" x14ac:dyDescent="0.2">
      <c r="A397" s="50" t="s">
        <v>434</v>
      </c>
      <c r="B397" s="50" t="s">
        <v>150</v>
      </c>
      <c r="C397" s="2">
        <v>0.27441274216664541</v>
      </c>
      <c r="D397" s="2">
        <v>0.26934396085654572</v>
      </c>
      <c r="E397" s="2">
        <v>0.26354792572074753</v>
      </c>
      <c r="G397" s="31" t="s">
        <v>539</v>
      </c>
      <c r="H397" s="31"/>
      <c r="I397" s="31"/>
      <c r="J397" s="11" t="s">
        <v>525</v>
      </c>
    </row>
    <row r="398" spans="1:10" x14ac:dyDescent="0.2">
      <c r="A398" s="50" t="s">
        <v>435</v>
      </c>
      <c r="B398" s="50" t="s">
        <v>150</v>
      </c>
      <c r="C398" s="2">
        <v>0.25520552518526046</v>
      </c>
      <c r="D398" s="2">
        <v>0.24396922211932903</v>
      </c>
      <c r="E398" s="2">
        <v>0.21958824992622658</v>
      </c>
      <c r="G398" s="31" t="s">
        <v>539</v>
      </c>
      <c r="H398" s="31"/>
      <c r="I398" s="31"/>
      <c r="J398" s="11" t="s">
        <v>525</v>
      </c>
    </row>
    <row r="399" spans="1:10" x14ac:dyDescent="0.2">
      <c r="A399" s="50" t="s">
        <v>150</v>
      </c>
      <c r="B399" s="50" t="s">
        <v>150</v>
      </c>
      <c r="C399" s="2">
        <v>0.20197014721786583</v>
      </c>
      <c r="D399" s="2">
        <v>0.2162342269285388</v>
      </c>
      <c r="E399" s="2">
        <v>0.15363075503570628</v>
      </c>
      <c r="G399" s="31" t="s">
        <v>539</v>
      </c>
      <c r="H399" s="31"/>
      <c r="I399" s="31"/>
      <c r="J399" s="11" t="s">
        <v>525</v>
      </c>
    </row>
    <row r="400" spans="1:10" x14ac:dyDescent="0.2">
      <c r="A400" s="50" t="s">
        <v>436</v>
      </c>
      <c r="B400" s="50" t="s">
        <v>150</v>
      </c>
      <c r="C400" s="2">
        <v>0.27427713836866247</v>
      </c>
      <c r="D400" s="2">
        <v>0.22607333072062397</v>
      </c>
      <c r="E400" s="2">
        <v>0.23547047973467591</v>
      </c>
      <c r="G400" s="31" t="s">
        <v>539</v>
      </c>
      <c r="H400" s="31"/>
      <c r="I400" s="31"/>
      <c r="J400" s="11" t="s">
        <v>525</v>
      </c>
    </row>
    <row r="401" spans="1:10" x14ac:dyDescent="0.2">
      <c r="A401" s="50" t="s">
        <v>437</v>
      </c>
      <c r="B401" s="50" t="s">
        <v>150</v>
      </c>
      <c r="C401" s="2">
        <v>0</v>
      </c>
      <c r="D401" s="2">
        <v>0</v>
      </c>
      <c r="E401" s="2">
        <v>0</v>
      </c>
      <c r="G401" s="31" t="s">
        <v>543</v>
      </c>
      <c r="H401" s="31"/>
      <c r="I401" s="31"/>
      <c r="J401" s="11" t="s">
        <v>528</v>
      </c>
    </row>
    <row r="402" spans="1:10" x14ac:dyDescent="0.2">
      <c r="A402" s="50" t="s">
        <v>438</v>
      </c>
      <c r="B402" s="50" t="s">
        <v>156</v>
      </c>
      <c r="C402" s="2">
        <v>2.8898994465571599E-2</v>
      </c>
      <c r="D402" s="2">
        <v>2.669264910334581E-2</v>
      </c>
      <c r="E402" s="2">
        <v>2.439586167021322E-2</v>
      </c>
      <c r="G402" s="31" t="s">
        <v>543</v>
      </c>
      <c r="H402" s="31"/>
      <c r="I402" s="31"/>
      <c r="J402" s="11" t="s">
        <v>528</v>
      </c>
    </row>
    <row r="403" spans="1:10" x14ac:dyDescent="0.2">
      <c r="A403" s="50" t="s">
        <v>439</v>
      </c>
      <c r="B403" s="50" t="s">
        <v>156</v>
      </c>
      <c r="C403" s="2">
        <v>0</v>
      </c>
      <c r="D403" s="2">
        <v>0</v>
      </c>
      <c r="E403" s="2">
        <v>0</v>
      </c>
      <c r="G403" s="31" t="s">
        <v>541</v>
      </c>
      <c r="H403" s="31"/>
      <c r="I403" s="31"/>
      <c r="J403" s="11" t="s">
        <v>527</v>
      </c>
    </row>
    <row r="404" spans="1:10" x14ac:dyDescent="0.2">
      <c r="A404" s="48" t="s">
        <v>522</v>
      </c>
      <c r="B404" s="48" t="s">
        <v>156</v>
      </c>
      <c r="C404" s="2">
        <v>-1.707423980973629E-2</v>
      </c>
      <c r="D404" s="2">
        <v>-2.3098633643293863E-2</v>
      </c>
      <c r="E404" s="2">
        <v>-1.2855226536637817E-2</v>
      </c>
      <c r="G404" s="31" t="s">
        <v>541</v>
      </c>
      <c r="H404" s="31"/>
      <c r="I404" s="31"/>
      <c r="J404" s="11" t="s">
        <v>527</v>
      </c>
    </row>
    <row r="405" spans="1:10" x14ac:dyDescent="0.2">
      <c r="A405" s="50" t="s">
        <v>157</v>
      </c>
      <c r="B405" s="50" t="s">
        <v>156</v>
      </c>
      <c r="C405" s="2">
        <v>0.23892418235985102</v>
      </c>
      <c r="D405" s="2">
        <v>0.22064888263091256</v>
      </c>
      <c r="E405" s="2">
        <v>0.21321251012630818</v>
      </c>
      <c r="G405" s="31" t="s">
        <v>508</v>
      </c>
      <c r="H405" s="31"/>
      <c r="I405" s="31"/>
      <c r="J405" s="11" t="s">
        <v>526</v>
      </c>
    </row>
    <row r="406" spans="1:10" x14ac:dyDescent="0.2">
      <c r="A406" s="50" t="s">
        <v>440</v>
      </c>
      <c r="B406" s="50" t="s">
        <v>156</v>
      </c>
      <c r="C406" s="2">
        <v>0.35301717942273819</v>
      </c>
      <c r="D406" s="2">
        <v>0.33345937393329628</v>
      </c>
      <c r="E406" s="2">
        <v>0.33900979407020432</v>
      </c>
      <c r="G406" s="31" t="s">
        <v>539</v>
      </c>
      <c r="H406" s="31"/>
      <c r="I406" s="31"/>
      <c r="J406" s="11" t="s">
        <v>525</v>
      </c>
    </row>
    <row r="407" spans="1:10" x14ac:dyDescent="0.2">
      <c r="A407" s="50" t="s">
        <v>156</v>
      </c>
      <c r="B407" s="50" t="s">
        <v>156</v>
      </c>
      <c r="C407" s="2">
        <v>0.25439488560350715</v>
      </c>
      <c r="D407" s="2">
        <v>0.25925951221002513</v>
      </c>
      <c r="E407" s="2">
        <v>0.21096891786389194</v>
      </c>
      <c r="G407" s="31" t="s">
        <v>539</v>
      </c>
      <c r="H407" s="31"/>
      <c r="I407" s="31"/>
      <c r="J407" s="11" t="s">
        <v>525</v>
      </c>
    </row>
    <row r="408" spans="1:10" x14ac:dyDescent="0.2">
      <c r="A408" s="50" t="s">
        <v>441</v>
      </c>
      <c r="B408" s="50" t="s">
        <v>156</v>
      </c>
      <c r="C408" s="2">
        <v>0.21871066701105632</v>
      </c>
      <c r="D408" s="2">
        <v>0.15592953291154041</v>
      </c>
      <c r="E408" s="2">
        <v>0.16807730548345126</v>
      </c>
      <c r="G408" s="31" t="s">
        <v>539</v>
      </c>
      <c r="H408" s="31"/>
      <c r="I408" s="31"/>
      <c r="J408" s="11" t="s">
        <v>525</v>
      </c>
    </row>
    <row r="409" spans="1:10" x14ac:dyDescent="0.2">
      <c r="A409" s="50" t="s">
        <v>442</v>
      </c>
      <c r="B409" s="50" t="s">
        <v>156</v>
      </c>
      <c r="C409" s="2">
        <v>-2.7164230919496823E-2</v>
      </c>
      <c r="D409" s="2">
        <v>0</v>
      </c>
      <c r="E409" s="2">
        <v>0</v>
      </c>
      <c r="G409" s="31" t="s">
        <v>539</v>
      </c>
      <c r="H409" s="31"/>
      <c r="I409" s="31"/>
      <c r="J409" s="11" t="s">
        <v>525</v>
      </c>
    </row>
    <row r="410" spans="1:10" x14ac:dyDescent="0.2">
      <c r="A410" s="50" t="s">
        <v>443</v>
      </c>
      <c r="B410" s="50" t="s">
        <v>158</v>
      </c>
      <c r="C410" s="2">
        <v>0.18670372781794475</v>
      </c>
      <c r="D410" s="2">
        <v>0.17979829718864862</v>
      </c>
      <c r="E410" s="2">
        <v>0.17121758902661552</v>
      </c>
      <c r="G410" s="31" t="s">
        <v>508</v>
      </c>
      <c r="H410" s="31"/>
      <c r="I410" s="31"/>
      <c r="J410" s="11" t="s">
        <v>526</v>
      </c>
    </row>
    <row r="411" spans="1:10" x14ac:dyDescent="0.2">
      <c r="A411" s="50" t="s">
        <v>159</v>
      </c>
      <c r="B411" s="50" t="s">
        <v>158</v>
      </c>
      <c r="C411" s="2">
        <v>0</v>
      </c>
      <c r="D411" s="2">
        <v>0</v>
      </c>
      <c r="E411" s="2">
        <v>0</v>
      </c>
      <c r="G411" s="31" t="s">
        <v>541</v>
      </c>
      <c r="H411" s="31"/>
      <c r="I411" s="31"/>
      <c r="J411" s="11" t="s">
        <v>527</v>
      </c>
    </row>
    <row r="412" spans="1:10" x14ac:dyDescent="0.2">
      <c r="A412" s="50" t="s">
        <v>160</v>
      </c>
      <c r="B412" s="50" t="s">
        <v>158</v>
      </c>
      <c r="C412" s="2">
        <v>0.2312316325848349</v>
      </c>
      <c r="D412" s="2">
        <v>0.22935793422464243</v>
      </c>
      <c r="E412" s="2">
        <v>0.2249935192546112</v>
      </c>
      <c r="G412" s="31" t="s">
        <v>508</v>
      </c>
      <c r="H412" s="31"/>
      <c r="I412" s="31"/>
      <c r="J412" s="11" t="s">
        <v>526</v>
      </c>
    </row>
    <row r="413" spans="1:10" x14ac:dyDescent="0.2">
      <c r="A413" s="50" t="s">
        <v>161</v>
      </c>
      <c r="B413" s="50" t="s">
        <v>158</v>
      </c>
      <c r="C413" s="2">
        <v>0.19727587233623312</v>
      </c>
      <c r="D413" s="2">
        <v>0.18765750328979292</v>
      </c>
      <c r="E413" s="2">
        <v>0.18844765609309005</v>
      </c>
      <c r="G413" s="31" t="s">
        <v>508</v>
      </c>
      <c r="H413" s="31"/>
      <c r="I413" s="31"/>
      <c r="J413" s="11" t="s">
        <v>526</v>
      </c>
    </row>
    <row r="414" spans="1:10" x14ac:dyDescent="0.2">
      <c r="A414" s="50" t="s">
        <v>444</v>
      </c>
      <c r="B414" s="50" t="s">
        <v>158</v>
      </c>
      <c r="C414" s="2">
        <v>0</v>
      </c>
      <c r="D414" s="2">
        <v>0</v>
      </c>
      <c r="E414" s="2">
        <v>0</v>
      </c>
      <c r="G414" s="31" t="s">
        <v>541</v>
      </c>
      <c r="H414" s="31"/>
      <c r="I414" s="31"/>
      <c r="J414" s="11" t="s">
        <v>527</v>
      </c>
    </row>
    <row r="415" spans="1:10" x14ac:dyDescent="0.2">
      <c r="A415" s="50" t="s">
        <v>445</v>
      </c>
      <c r="B415" s="50" t="s">
        <v>158</v>
      </c>
      <c r="C415" s="2">
        <v>0</v>
      </c>
      <c r="D415" s="2">
        <v>0</v>
      </c>
      <c r="E415" s="2">
        <v>-1.0710035277924899E-3</v>
      </c>
      <c r="G415" s="31" t="s">
        <v>543</v>
      </c>
      <c r="H415" s="31"/>
      <c r="I415" s="31"/>
      <c r="J415" s="11" t="s">
        <v>528</v>
      </c>
    </row>
    <row r="416" spans="1:10" x14ac:dyDescent="0.2">
      <c r="A416" s="50" t="s">
        <v>446</v>
      </c>
      <c r="B416" s="50" t="s">
        <v>158</v>
      </c>
      <c r="C416" s="2">
        <v>0.20435611203858181</v>
      </c>
      <c r="D416" s="2">
        <v>0.225225327998402</v>
      </c>
      <c r="E416" s="2">
        <v>0.24041277214249185</v>
      </c>
      <c r="G416" s="31" t="s">
        <v>508</v>
      </c>
      <c r="H416" s="31"/>
      <c r="I416" s="31"/>
      <c r="J416" s="11" t="s">
        <v>526</v>
      </c>
    </row>
    <row r="417" spans="1:10" x14ac:dyDescent="0.2">
      <c r="A417" s="50" t="s">
        <v>447</v>
      </c>
      <c r="B417" s="50" t="s">
        <v>158</v>
      </c>
      <c r="C417" s="2">
        <v>0</v>
      </c>
      <c r="D417" s="2">
        <v>0</v>
      </c>
      <c r="E417" s="2">
        <v>0</v>
      </c>
      <c r="G417" s="31" t="s">
        <v>544</v>
      </c>
      <c r="H417" s="31"/>
      <c r="I417" s="31"/>
      <c r="J417" s="11" t="s">
        <v>529</v>
      </c>
    </row>
    <row r="418" spans="1:10" x14ac:dyDescent="0.2">
      <c r="A418" s="50" t="s">
        <v>162</v>
      </c>
      <c r="B418" s="50" t="s">
        <v>158</v>
      </c>
      <c r="C418" s="2">
        <v>0.17185115224025752</v>
      </c>
      <c r="D418" s="2">
        <v>0.16859341249295148</v>
      </c>
      <c r="E418" s="2">
        <v>0.14221447935875758</v>
      </c>
      <c r="G418" s="31" t="s">
        <v>508</v>
      </c>
      <c r="H418" s="31"/>
      <c r="I418" s="31"/>
      <c r="J418" s="11" t="s">
        <v>526</v>
      </c>
    </row>
    <row r="419" spans="1:10" x14ac:dyDescent="0.2">
      <c r="A419" s="50" t="s">
        <v>163</v>
      </c>
      <c r="B419" s="50" t="s">
        <v>158</v>
      </c>
      <c r="C419" s="2">
        <v>0.19153954617748745</v>
      </c>
      <c r="D419" s="2">
        <v>0.14882089221703276</v>
      </c>
      <c r="E419" s="2">
        <v>0.12266168107739685</v>
      </c>
      <c r="G419" s="31" t="s">
        <v>539</v>
      </c>
      <c r="H419" s="31"/>
      <c r="I419" s="31"/>
      <c r="J419" s="11" t="s">
        <v>525</v>
      </c>
    </row>
    <row r="420" spans="1:10" x14ac:dyDescent="0.2">
      <c r="A420" s="50" t="s">
        <v>164</v>
      </c>
      <c r="B420" s="50" t="s">
        <v>158</v>
      </c>
      <c r="C420" s="2">
        <v>0.17197385452535899</v>
      </c>
      <c r="D420" s="2">
        <v>0.16580252889264468</v>
      </c>
      <c r="E420" s="2">
        <v>0.15154240461055896</v>
      </c>
      <c r="G420" s="31" t="s">
        <v>539</v>
      </c>
      <c r="H420" s="31"/>
      <c r="I420" s="31"/>
      <c r="J420" s="11" t="s">
        <v>525</v>
      </c>
    </row>
    <row r="421" spans="1:10" x14ac:dyDescent="0.2">
      <c r="A421" s="50" t="s">
        <v>165</v>
      </c>
      <c r="B421" s="50" t="s">
        <v>158</v>
      </c>
      <c r="C421" s="2">
        <v>0.200801463539448</v>
      </c>
      <c r="D421" s="2">
        <v>0.20433971694426545</v>
      </c>
      <c r="E421" s="2">
        <v>0.18868626237906397</v>
      </c>
      <c r="G421" s="31" t="s">
        <v>539</v>
      </c>
      <c r="H421" s="31"/>
      <c r="I421" s="31"/>
      <c r="J421" s="11" t="s">
        <v>525</v>
      </c>
    </row>
    <row r="422" spans="1:10" x14ac:dyDescent="0.2">
      <c r="A422" s="50" t="s">
        <v>158</v>
      </c>
      <c r="B422" s="50" t="s">
        <v>158</v>
      </c>
      <c r="C422" s="2">
        <v>0.19731087853988485</v>
      </c>
      <c r="D422" s="2">
        <v>0.22959310003988864</v>
      </c>
      <c r="E422" s="2">
        <v>0.21613693324632902</v>
      </c>
      <c r="G422" s="31" t="s">
        <v>539</v>
      </c>
      <c r="H422" s="31"/>
      <c r="I422" s="31"/>
      <c r="J422" s="11" t="s">
        <v>525</v>
      </c>
    </row>
    <row r="423" spans="1:10" x14ac:dyDescent="0.2">
      <c r="A423" s="50" t="s">
        <v>166</v>
      </c>
      <c r="B423" s="50" t="s">
        <v>158</v>
      </c>
      <c r="C423" s="2">
        <v>0</v>
      </c>
      <c r="D423" s="2">
        <v>0</v>
      </c>
      <c r="E423" s="2">
        <v>0</v>
      </c>
      <c r="G423" s="31" t="s">
        <v>541</v>
      </c>
      <c r="H423" s="31"/>
      <c r="I423" s="31"/>
      <c r="J423" s="11" t="s">
        <v>527</v>
      </c>
    </row>
    <row r="424" spans="1:10" x14ac:dyDescent="0.2">
      <c r="A424" s="50" t="s">
        <v>167</v>
      </c>
      <c r="B424" s="50" t="s">
        <v>158</v>
      </c>
      <c r="C424" s="2">
        <v>0.2387427757791839</v>
      </c>
      <c r="D424" s="2">
        <v>0.21550265446679964</v>
      </c>
      <c r="E424" s="2">
        <v>0.19463905190975281</v>
      </c>
      <c r="G424" s="31" t="s">
        <v>539</v>
      </c>
      <c r="H424" s="31"/>
      <c r="I424" s="31"/>
      <c r="J424" s="11" t="s">
        <v>525</v>
      </c>
    </row>
    <row r="425" spans="1:10" x14ac:dyDescent="0.2">
      <c r="A425" s="50" t="s">
        <v>448</v>
      </c>
      <c r="B425" s="50" t="s">
        <v>168</v>
      </c>
      <c r="C425" s="2">
        <v>0</v>
      </c>
      <c r="D425" s="2">
        <v>0</v>
      </c>
      <c r="E425" s="2">
        <v>0</v>
      </c>
      <c r="G425" s="31" t="s">
        <v>541</v>
      </c>
      <c r="H425" s="31"/>
      <c r="I425" s="31"/>
      <c r="J425" s="11" t="s">
        <v>527</v>
      </c>
    </row>
    <row r="426" spans="1:10" x14ac:dyDescent="0.2">
      <c r="A426" s="50" t="s">
        <v>168</v>
      </c>
      <c r="B426" s="50" t="s">
        <v>168</v>
      </c>
      <c r="C426" s="2">
        <v>0.1910981840030414</v>
      </c>
      <c r="D426" s="2">
        <v>0.17856289149985402</v>
      </c>
      <c r="E426" s="2">
        <v>0.15897986985642754</v>
      </c>
      <c r="G426" s="31" t="s">
        <v>539</v>
      </c>
      <c r="H426" s="31"/>
      <c r="I426" s="31"/>
      <c r="J426" s="11" t="s">
        <v>525</v>
      </c>
    </row>
    <row r="427" spans="1:10" x14ac:dyDescent="0.2">
      <c r="A427" s="50" t="s">
        <v>169</v>
      </c>
      <c r="B427" s="50" t="s">
        <v>168</v>
      </c>
      <c r="C427" s="2">
        <v>0</v>
      </c>
      <c r="D427" s="2">
        <v>0</v>
      </c>
      <c r="E427" s="2">
        <v>0</v>
      </c>
      <c r="G427" s="31" t="s">
        <v>541</v>
      </c>
      <c r="H427" s="31"/>
      <c r="I427" s="31"/>
      <c r="J427" s="11" t="s">
        <v>527</v>
      </c>
    </row>
    <row r="428" spans="1:10" x14ac:dyDescent="0.2">
      <c r="A428" s="50" t="s">
        <v>170</v>
      </c>
      <c r="B428" s="50" t="s">
        <v>168</v>
      </c>
      <c r="C428" s="2">
        <v>0.22682143540563701</v>
      </c>
      <c r="D428" s="2">
        <v>0.21867209404916277</v>
      </c>
      <c r="E428" s="2">
        <v>0.21239109711526075</v>
      </c>
      <c r="G428" s="31" t="s">
        <v>539</v>
      </c>
      <c r="H428" s="31"/>
      <c r="I428" s="31"/>
      <c r="J428" s="11" t="s">
        <v>525</v>
      </c>
    </row>
    <row r="429" spans="1:10" x14ac:dyDescent="0.2">
      <c r="A429" s="50" t="s">
        <v>449</v>
      </c>
      <c r="B429" s="50" t="s">
        <v>450</v>
      </c>
      <c r="C429" s="2">
        <v>0</v>
      </c>
      <c r="D429" s="2">
        <v>0</v>
      </c>
      <c r="E429" s="2">
        <v>0</v>
      </c>
      <c r="G429" s="31" t="s">
        <v>541</v>
      </c>
      <c r="H429" s="31"/>
      <c r="I429" s="31"/>
      <c r="J429" s="11" t="s">
        <v>527</v>
      </c>
    </row>
    <row r="430" spans="1:10" x14ac:dyDescent="0.2">
      <c r="A430" s="50" t="s">
        <v>451</v>
      </c>
      <c r="B430" s="50" t="s">
        <v>450</v>
      </c>
      <c r="C430" s="2">
        <v>0.32393460729464252</v>
      </c>
      <c r="D430" s="2">
        <v>0.33267770749079889</v>
      </c>
      <c r="E430" s="2">
        <v>0.3073315104975145</v>
      </c>
      <c r="G430" s="31" t="s">
        <v>539</v>
      </c>
      <c r="H430" s="31"/>
      <c r="I430" s="31"/>
      <c r="J430" s="11" t="s">
        <v>525</v>
      </c>
    </row>
    <row r="431" spans="1:10" x14ac:dyDescent="0.2">
      <c r="A431" s="50" t="s">
        <v>452</v>
      </c>
      <c r="B431" s="50" t="s">
        <v>450</v>
      </c>
      <c r="C431" s="2">
        <v>0</v>
      </c>
      <c r="D431" s="2">
        <v>0</v>
      </c>
      <c r="E431" s="2">
        <v>0</v>
      </c>
      <c r="G431" s="31" t="s">
        <v>541</v>
      </c>
      <c r="H431" s="31"/>
      <c r="I431" s="31"/>
      <c r="J431" s="11" t="s">
        <v>527</v>
      </c>
    </row>
    <row r="432" spans="1:10" x14ac:dyDescent="0.2">
      <c r="A432" s="50" t="s">
        <v>453</v>
      </c>
      <c r="B432" s="50" t="s">
        <v>454</v>
      </c>
      <c r="C432" s="2">
        <v>-9.0128336224823927E-2</v>
      </c>
      <c r="D432" s="2">
        <v>-0.13211983921305501</v>
      </c>
      <c r="E432" s="2">
        <v>1.4008422131239635E-2</v>
      </c>
      <c r="G432" s="31" t="s">
        <v>508</v>
      </c>
      <c r="H432" s="31"/>
      <c r="I432" s="31"/>
      <c r="J432" s="11" t="s">
        <v>526</v>
      </c>
    </row>
    <row r="433" spans="1:10" x14ac:dyDescent="0.2">
      <c r="A433" s="50" t="s">
        <v>455</v>
      </c>
      <c r="B433" s="50" t="s">
        <v>456</v>
      </c>
      <c r="C433" s="2">
        <v>9.787395198362657E-2</v>
      </c>
      <c r="D433" s="2">
        <v>0.12383674308625475</v>
      </c>
      <c r="E433" s="2">
        <v>0.13610594325473793</v>
      </c>
      <c r="G433" s="31" t="s">
        <v>508</v>
      </c>
      <c r="H433" s="31"/>
      <c r="I433" s="31"/>
      <c r="J433" s="11" t="s">
        <v>526</v>
      </c>
    </row>
    <row r="434" spans="1:10" x14ac:dyDescent="0.2">
      <c r="A434" s="50" t="s">
        <v>457</v>
      </c>
      <c r="B434" s="50" t="s">
        <v>456</v>
      </c>
      <c r="C434" s="2">
        <v>0.11136284843655915</v>
      </c>
      <c r="D434" s="2">
        <v>6.4763164083130625E-2</v>
      </c>
      <c r="E434" s="2">
        <v>0.12629923958615633</v>
      </c>
      <c r="G434" s="31" t="s">
        <v>542</v>
      </c>
      <c r="H434" s="31"/>
      <c r="I434" s="31"/>
      <c r="J434" s="11" t="s">
        <v>530</v>
      </c>
    </row>
    <row r="435" spans="1:10" x14ac:dyDescent="0.2">
      <c r="A435" s="50" t="s">
        <v>458</v>
      </c>
      <c r="B435" s="50" t="s">
        <v>456</v>
      </c>
      <c r="C435" s="2">
        <v>-0.26128943052479114</v>
      </c>
      <c r="D435" s="2">
        <v>1.6542775025215718E-2</v>
      </c>
      <c r="E435" s="2">
        <v>-0.13677286742034944</v>
      </c>
      <c r="G435" s="31" t="s">
        <v>508</v>
      </c>
      <c r="H435" s="31"/>
      <c r="I435" s="31"/>
      <c r="J435" s="11" t="s">
        <v>526</v>
      </c>
    </row>
    <row r="436" spans="1:10" x14ac:dyDescent="0.2">
      <c r="A436" s="50" t="s">
        <v>459</v>
      </c>
      <c r="B436" s="50" t="s">
        <v>456</v>
      </c>
      <c r="C436" s="2">
        <v>-8.6407579846386525E-3</v>
      </c>
      <c r="D436" s="2">
        <v>-0.14118039737819885</v>
      </c>
      <c r="E436" s="2">
        <v>0.15582343765204751</v>
      </c>
      <c r="G436" s="31" t="s">
        <v>508</v>
      </c>
      <c r="H436" s="31"/>
      <c r="I436" s="31"/>
      <c r="J436" s="11" t="s">
        <v>526</v>
      </c>
    </row>
    <row r="437" spans="1:10" x14ac:dyDescent="0.2">
      <c r="A437" s="50" t="s">
        <v>460</v>
      </c>
      <c r="B437" s="50" t="s">
        <v>456</v>
      </c>
      <c r="C437" s="2">
        <v>5.7659597900172541E-3</v>
      </c>
      <c r="D437" s="2">
        <v>-6.8306645424351248E-2</v>
      </c>
      <c r="E437" s="2">
        <v>5.6206530235914293E-2</v>
      </c>
      <c r="G437" s="31" t="s">
        <v>508</v>
      </c>
      <c r="H437" s="31"/>
      <c r="I437" s="31"/>
      <c r="J437" s="11" t="s">
        <v>526</v>
      </c>
    </row>
    <row r="438" spans="1:10" x14ac:dyDescent="0.2">
      <c r="A438" s="50" t="s">
        <v>519</v>
      </c>
      <c r="B438" s="50" t="s">
        <v>456</v>
      </c>
      <c r="C438" s="2">
        <v>0.10056981391639377</v>
      </c>
      <c r="D438" s="2">
        <v>0.1052713493406985</v>
      </c>
      <c r="E438" s="2">
        <v>8.7491446969905115E-2</v>
      </c>
      <c r="G438" s="31" t="s">
        <v>540</v>
      </c>
      <c r="H438" s="31"/>
      <c r="I438" s="31"/>
      <c r="J438" s="11" t="s">
        <v>526</v>
      </c>
    </row>
    <row r="439" spans="1:10" x14ac:dyDescent="0.2">
      <c r="A439" s="50" t="s">
        <v>461</v>
      </c>
      <c r="B439" s="50" t="s">
        <v>456</v>
      </c>
      <c r="C439" s="2">
        <v>3.4128333911618992E-2</v>
      </c>
      <c r="D439" s="2">
        <v>2.1188853603561847E-2</v>
      </c>
      <c r="E439" s="2">
        <v>5.332563074222612E-2</v>
      </c>
      <c r="G439" s="31" t="s">
        <v>508</v>
      </c>
      <c r="H439" s="31"/>
      <c r="I439" s="31"/>
      <c r="J439" s="11" t="s">
        <v>526</v>
      </c>
    </row>
    <row r="440" spans="1:10" x14ac:dyDescent="0.2">
      <c r="A440" s="50" t="s">
        <v>462</v>
      </c>
      <c r="B440" s="50" t="s">
        <v>456</v>
      </c>
      <c r="C440" s="2">
        <v>0.198266480612491</v>
      </c>
      <c r="D440" s="2">
        <v>0.10069096199829652</v>
      </c>
      <c r="E440" s="2">
        <v>0.17467320847967083</v>
      </c>
      <c r="G440" s="31" t="s">
        <v>542</v>
      </c>
      <c r="H440" s="31"/>
      <c r="I440" s="31"/>
      <c r="J440" s="11" t="s">
        <v>530</v>
      </c>
    </row>
    <row r="441" spans="1:10" x14ac:dyDescent="0.2">
      <c r="A441" s="50" t="s">
        <v>463</v>
      </c>
      <c r="B441" s="50" t="s">
        <v>456</v>
      </c>
      <c r="C441" s="2">
        <v>-1.1755148480969962E-2</v>
      </c>
      <c r="D441" s="2">
        <v>1.2133484005774711E-2</v>
      </c>
      <c r="E441" s="2">
        <v>1.5392389301475922E-2</v>
      </c>
      <c r="G441" s="31" t="s">
        <v>508</v>
      </c>
      <c r="H441" s="31"/>
      <c r="I441" s="31"/>
      <c r="J441" s="11" t="s">
        <v>526</v>
      </c>
    </row>
    <row r="442" spans="1:10" x14ac:dyDescent="0.2">
      <c r="A442" s="50" t="s">
        <v>171</v>
      </c>
      <c r="B442" s="50" t="s">
        <v>172</v>
      </c>
      <c r="C442" s="2">
        <v>0.22127891219418683</v>
      </c>
      <c r="D442" s="2">
        <v>0.21721358091330914</v>
      </c>
      <c r="E442" s="2">
        <v>0.2024931654340629</v>
      </c>
      <c r="G442" s="31" t="s">
        <v>539</v>
      </c>
      <c r="H442" s="31"/>
      <c r="I442" s="31"/>
      <c r="J442" s="11" t="s">
        <v>525</v>
      </c>
    </row>
    <row r="443" spans="1:10" x14ac:dyDescent="0.2">
      <c r="A443" s="50" t="s">
        <v>464</v>
      </c>
      <c r="B443" s="50" t="s">
        <v>172</v>
      </c>
      <c r="C443" s="2">
        <v>0.1559726119766347</v>
      </c>
      <c r="D443" s="2">
        <v>0.18003576873651975</v>
      </c>
      <c r="E443" s="2">
        <v>0.13380728462368421</v>
      </c>
      <c r="G443" s="31" t="s">
        <v>508</v>
      </c>
      <c r="H443" s="31"/>
      <c r="I443" s="31"/>
      <c r="J443" s="11" t="s">
        <v>526</v>
      </c>
    </row>
    <row r="444" spans="1:10" x14ac:dyDescent="0.2">
      <c r="A444" s="50" t="s">
        <v>173</v>
      </c>
      <c r="B444" s="50" t="s">
        <v>172</v>
      </c>
      <c r="C444" s="2">
        <v>0.18374664332368854</v>
      </c>
      <c r="D444" s="2">
        <v>0.1681775079941418</v>
      </c>
      <c r="E444" s="2">
        <v>0.18144837961299345</v>
      </c>
      <c r="G444" s="31" t="s">
        <v>508</v>
      </c>
      <c r="H444" s="31"/>
      <c r="I444" s="31"/>
      <c r="J444" s="11" t="s">
        <v>526</v>
      </c>
    </row>
    <row r="445" spans="1:10" x14ac:dyDescent="0.2">
      <c r="A445" s="50" t="s">
        <v>465</v>
      </c>
      <c r="B445" s="50" t="s">
        <v>172</v>
      </c>
      <c r="C445" s="2">
        <v>0.31993351199339304</v>
      </c>
      <c r="D445" s="2">
        <v>0.34941256277252702</v>
      </c>
      <c r="E445" s="2">
        <v>0.30004463249544738</v>
      </c>
      <c r="G445" s="31" t="s">
        <v>508</v>
      </c>
      <c r="H445" s="31"/>
      <c r="I445" s="31"/>
      <c r="J445" s="11" t="s">
        <v>526</v>
      </c>
    </row>
    <row r="446" spans="1:10" x14ac:dyDescent="0.2">
      <c r="A446" s="50" t="s">
        <v>466</v>
      </c>
      <c r="B446" s="50" t="s">
        <v>172</v>
      </c>
      <c r="C446" s="2">
        <v>0.1037594798110943</v>
      </c>
      <c r="D446" s="2">
        <v>0.11609423315991485</v>
      </c>
      <c r="E446" s="2">
        <v>9.5411242094477322E-2</v>
      </c>
      <c r="G446" s="31" t="s">
        <v>508</v>
      </c>
      <c r="H446" s="31"/>
      <c r="I446" s="31"/>
      <c r="J446" s="11" t="s">
        <v>526</v>
      </c>
    </row>
    <row r="447" spans="1:10" x14ac:dyDescent="0.2">
      <c r="A447" s="50" t="s">
        <v>467</v>
      </c>
      <c r="B447" s="50" t="s">
        <v>172</v>
      </c>
      <c r="C447" s="2">
        <v>0.20864360603714216</v>
      </c>
      <c r="D447" s="2">
        <v>0.16886328876528403</v>
      </c>
      <c r="E447" s="2">
        <v>0.18441012593322872</v>
      </c>
      <c r="G447" s="31" t="s">
        <v>508</v>
      </c>
      <c r="H447" s="31"/>
      <c r="I447" s="31"/>
      <c r="J447" s="11" t="s">
        <v>526</v>
      </c>
    </row>
    <row r="448" spans="1:10" x14ac:dyDescent="0.2">
      <c r="A448" s="50" t="s">
        <v>174</v>
      </c>
      <c r="B448" s="50" t="s">
        <v>172</v>
      </c>
      <c r="C448" s="2">
        <v>0.29078641243673981</v>
      </c>
      <c r="D448" s="2">
        <v>0.27586774366680605</v>
      </c>
      <c r="E448" s="2">
        <v>0.25758892757170276</v>
      </c>
      <c r="G448" s="31" t="s">
        <v>542</v>
      </c>
      <c r="H448" s="31"/>
      <c r="I448" s="31"/>
      <c r="J448" s="11" t="s">
        <v>530</v>
      </c>
    </row>
    <row r="449" spans="1:10" x14ac:dyDescent="0.2">
      <c r="A449" s="50" t="s">
        <v>175</v>
      </c>
      <c r="B449" s="50" t="s">
        <v>176</v>
      </c>
      <c r="C449" s="2">
        <v>0</v>
      </c>
      <c r="D449" s="2">
        <v>0</v>
      </c>
      <c r="E449" s="2">
        <v>0</v>
      </c>
      <c r="G449" s="31" t="s">
        <v>541</v>
      </c>
      <c r="H449" s="31"/>
      <c r="I449" s="31"/>
      <c r="J449" s="11" t="s">
        <v>527</v>
      </c>
    </row>
    <row r="450" spans="1:10" x14ac:dyDescent="0.2">
      <c r="A450" s="50" t="s">
        <v>468</v>
      </c>
      <c r="B450" s="50" t="s">
        <v>176</v>
      </c>
      <c r="C450" s="2">
        <v>0</v>
      </c>
      <c r="D450" s="2">
        <v>0</v>
      </c>
      <c r="E450" s="2">
        <v>0</v>
      </c>
      <c r="G450" s="31" t="s">
        <v>543</v>
      </c>
      <c r="H450" s="31"/>
      <c r="I450" s="31"/>
      <c r="J450" s="11" t="s">
        <v>528</v>
      </c>
    </row>
    <row r="451" spans="1:10" x14ac:dyDescent="0.2">
      <c r="A451" s="50" t="s">
        <v>469</v>
      </c>
      <c r="B451" s="50" t="s">
        <v>176</v>
      </c>
      <c r="C451" s="2">
        <v>0.20295180576365926</v>
      </c>
      <c r="D451" s="2">
        <v>0.21614458810254852</v>
      </c>
      <c r="E451" s="2">
        <v>0.21159521211323462</v>
      </c>
      <c r="G451" s="31" t="s">
        <v>508</v>
      </c>
      <c r="H451" s="31"/>
      <c r="I451" s="31"/>
      <c r="J451" s="11" t="s">
        <v>526</v>
      </c>
    </row>
    <row r="452" spans="1:10" x14ac:dyDescent="0.2">
      <c r="A452" s="50" t="s">
        <v>470</v>
      </c>
      <c r="B452" s="50" t="s">
        <v>176</v>
      </c>
      <c r="C452" s="2">
        <v>0.29736505789963469</v>
      </c>
      <c r="D452" s="2">
        <v>0.28375138026455621</v>
      </c>
      <c r="E452" s="2">
        <v>0.28900185505315185</v>
      </c>
      <c r="G452" s="31" t="s">
        <v>508</v>
      </c>
      <c r="H452" s="31"/>
      <c r="I452" s="31"/>
      <c r="J452" s="11" t="s">
        <v>526</v>
      </c>
    </row>
    <row r="453" spans="1:10" x14ac:dyDescent="0.2">
      <c r="A453" s="50" t="s">
        <v>471</v>
      </c>
      <c r="B453" s="50" t="s">
        <v>176</v>
      </c>
      <c r="C453" s="2">
        <v>-8.6950860100110522E-3</v>
      </c>
      <c r="D453" s="2">
        <v>-6.9974337704405126E-3</v>
      </c>
      <c r="E453" s="2">
        <v>-1.7202285461290141E-3</v>
      </c>
      <c r="G453" s="31" t="s">
        <v>508</v>
      </c>
      <c r="H453" s="31"/>
      <c r="I453" s="31"/>
      <c r="J453" s="11" t="s">
        <v>526</v>
      </c>
    </row>
    <row r="454" spans="1:10" x14ac:dyDescent="0.2">
      <c r="A454" s="50" t="s">
        <v>177</v>
      </c>
      <c r="B454" s="50" t="s">
        <v>176</v>
      </c>
      <c r="C454" s="2">
        <v>0.2421820531805369</v>
      </c>
      <c r="D454" s="2">
        <v>0.24417316037619574</v>
      </c>
      <c r="E454" s="2">
        <v>0.25077153240456496</v>
      </c>
      <c r="G454" s="31" t="s">
        <v>508</v>
      </c>
      <c r="H454" s="31"/>
      <c r="I454" s="31"/>
      <c r="J454" s="11" t="s">
        <v>526</v>
      </c>
    </row>
    <row r="455" spans="1:10" x14ac:dyDescent="0.2">
      <c r="A455" s="50" t="s">
        <v>472</v>
      </c>
      <c r="B455" s="50" t="s">
        <v>176</v>
      </c>
      <c r="C455" s="2">
        <v>8.593837066592229E-2</v>
      </c>
      <c r="D455" s="2">
        <v>0.10575867900607255</v>
      </c>
      <c r="E455" s="2">
        <v>8.5417953089958476E-2</v>
      </c>
      <c r="G455" s="31" t="s">
        <v>508</v>
      </c>
      <c r="H455" s="31"/>
      <c r="I455" s="31"/>
      <c r="J455" s="11" t="s">
        <v>526</v>
      </c>
    </row>
    <row r="456" spans="1:10" x14ac:dyDescent="0.2">
      <c r="A456" s="50" t="s">
        <v>176</v>
      </c>
      <c r="B456" s="50" t="s">
        <v>176</v>
      </c>
      <c r="C456" s="2">
        <v>0.25243200259124399</v>
      </c>
      <c r="D456" s="2">
        <v>0.2533714431946949</v>
      </c>
      <c r="E456" s="2">
        <v>0.23604746282940706</v>
      </c>
      <c r="G456" s="31" t="s">
        <v>542</v>
      </c>
      <c r="H456" s="31"/>
      <c r="I456" s="31"/>
      <c r="J456" s="11" t="s">
        <v>530</v>
      </c>
    </row>
    <row r="457" spans="1:10" x14ac:dyDescent="0.2">
      <c r="A457" s="50" t="s">
        <v>473</v>
      </c>
      <c r="B457" s="50" t="s">
        <v>176</v>
      </c>
      <c r="C457" s="2">
        <v>-8.3372555630224412E-3</v>
      </c>
      <c r="D457" s="2">
        <v>-1.5321323867469952E-3</v>
      </c>
      <c r="E457" s="2">
        <v>-1.6630482539174729E-3</v>
      </c>
      <c r="G457" s="31" t="s">
        <v>541</v>
      </c>
      <c r="H457" s="31"/>
      <c r="I457" s="31"/>
      <c r="J457" s="11" t="s">
        <v>527</v>
      </c>
    </row>
    <row r="458" spans="1:10" x14ac:dyDescent="0.2">
      <c r="A458" s="50" t="s">
        <v>178</v>
      </c>
      <c r="B458" s="50" t="s">
        <v>179</v>
      </c>
      <c r="C458" s="2">
        <v>0.35649937541238635</v>
      </c>
      <c r="D458" s="2">
        <v>0.31833846280749456</v>
      </c>
      <c r="E458" s="2">
        <v>0.48465661537040106</v>
      </c>
      <c r="G458" s="31" t="s">
        <v>508</v>
      </c>
      <c r="H458" s="31"/>
      <c r="I458" s="31"/>
      <c r="J458" s="11" t="s">
        <v>526</v>
      </c>
    </row>
    <row r="459" spans="1:10" x14ac:dyDescent="0.2">
      <c r="A459" s="50" t="s">
        <v>474</v>
      </c>
      <c r="B459" s="50" t="s">
        <v>179</v>
      </c>
      <c r="C459" s="2">
        <v>0</v>
      </c>
      <c r="D459" s="2">
        <v>0</v>
      </c>
      <c r="E459" s="2">
        <v>0</v>
      </c>
      <c r="G459" s="31" t="s">
        <v>541</v>
      </c>
      <c r="H459" s="31"/>
      <c r="I459" s="31"/>
      <c r="J459" s="11" t="s">
        <v>527</v>
      </c>
    </row>
    <row r="460" spans="1:10" x14ac:dyDescent="0.2">
      <c r="A460" s="50" t="s">
        <v>180</v>
      </c>
      <c r="B460" s="50" t="s">
        <v>179</v>
      </c>
      <c r="C460" s="2">
        <v>0.27866351121911492</v>
      </c>
      <c r="D460" s="2">
        <v>0.2583428365599289</v>
      </c>
      <c r="E460" s="2">
        <v>0.25296522332905502</v>
      </c>
      <c r="G460" s="31" t="s">
        <v>508</v>
      </c>
      <c r="H460" s="31"/>
      <c r="I460" s="31"/>
      <c r="J460" s="11" t="s">
        <v>526</v>
      </c>
    </row>
    <row r="461" spans="1:10" x14ac:dyDescent="0.2">
      <c r="A461" s="50" t="s">
        <v>475</v>
      </c>
      <c r="B461" s="50" t="s">
        <v>179</v>
      </c>
      <c r="C461" s="2">
        <v>0</v>
      </c>
      <c r="D461" s="2">
        <v>9.9478662398933132E-2</v>
      </c>
      <c r="E461" s="2">
        <v>0.12406980282201893</v>
      </c>
      <c r="G461" s="31" t="s">
        <v>508</v>
      </c>
      <c r="H461" s="31"/>
      <c r="I461" s="31"/>
      <c r="J461" s="11" t="s">
        <v>526</v>
      </c>
    </row>
    <row r="462" spans="1:10" x14ac:dyDescent="0.2">
      <c r="A462" s="50" t="s">
        <v>476</v>
      </c>
      <c r="B462" s="50" t="s">
        <v>179</v>
      </c>
      <c r="C462" s="2">
        <v>0.18953312389118185</v>
      </c>
      <c r="D462" s="2">
        <v>0.24449845473795029</v>
      </c>
      <c r="E462" s="2">
        <v>0.23851541324257211</v>
      </c>
      <c r="G462" s="31" t="s">
        <v>508</v>
      </c>
      <c r="H462" s="31"/>
      <c r="I462" s="31"/>
      <c r="J462" s="11" t="s">
        <v>526</v>
      </c>
    </row>
    <row r="463" spans="1:10" x14ac:dyDescent="0.2">
      <c r="A463" s="50" t="s">
        <v>477</v>
      </c>
      <c r="B463" s="50" t="s">
        <v>179</v>
      </c>
      <c r="C463" s="2">
        <v>0.17336354547196378</v>
      </c>
      <c r="D463" s="2">
        <v>0.15928033199547328</v>
      </c>
      <c r="E463" s="2">
        <v>0.15808142061438624</v>
      </c>
      <c r="G463" s="31" t="s">
        <v>508</v>
      </c>
      <c r="H463" s="31"/>
      <c r="I463" s="31"/>
      <c r="J463" s="11" t="s">
        <v>526</v>
      </c>
    </row>
    <row r="464" spans="1:10" x14ac:dyDescent="0.2">
      <c r="A464" s="50" t="s">
        <v>478</v>
      </c>
      <c r="B464" s="50" t="s">
        <v>179</v>
      </c>
      <c r="C464" s="2">
        <v>0</v>
      </c>
      <c r="D464" s="2">
        <v>0</v>
      </c>
      <c r="E464" s="2">
        <v>0</v>
      </c>
      <c r="G464" s="31" t="s">
        <v>541</v>
      </c>
      <c r="H464" s="31"/>
      <c r="I464" s="31"/>
      <c r="J464" s="11" t="s">
        <v>527</v>
      </c>
    </row>
    <row r="465" spans="1:10" x14ac:dyDescent="0.2">
      <c r="A465" s="50" t="s">
        <v>181</v>
      </c>
      <c r="B465" s="50" t="s">
        <v>179</v>
      </c>
      <c r="C465" s="2">
        <v>0.25495540416856238</v>
      </c>
      <c r="D465" s="2">
        <v>0.24654582663650942</v>
      </c>
      <c r="E465" s="2">
        <v>0.27923658310566052</v>
      </c>
      <c r="G465" s="31" t="s">
        <v>508</v>
      </c>
      <c r="H465" s="31"/>
      <c r="I465" s="31"/>
      <c r="J465" s="11" t="s">
        <v>526</v>
      </c>
    </row>
    <row r="466" spans="1:10" x14ac:dyDescent="0.2">
      <c r="A466" s="50" t="s">
        <v>182</v>
      </c>
      <c r="B466" s="50" t="s">
        <v>179</v>
      </c>
      <c r="C466" s="2">
        <v>0</v>
      </c>
      <c r="D466" s="2">
        <v>0</v>
      </c>
      <c r="E466" s="2">
        <v>0</v>
      </c>
      <c r="G466" s="31" t="s">
        <v>541</v>
      </c>
      <c r="H466" s="31"/>
      <c r="I466" s="31"/>
      <c r="J466" s="11" t="s">
        <v>527</v>
      </c>
    </row>
    <row r="467" spans="1:10" x14ac:dyDescent="0.2">
      <c r="A467" s="50" t="s">
        <v>479</v>
      </c>
      <c r="B467" s="50" t="s">
        <v>480</v>
      </c>
      <c r="C467" s="2">
        <v>0.17624554336911585</v>
      </c>
      <c r="D467" s="2">
        <v>0.196928700190934</v>
      </c>
      <c r="E467" s="2">
        <v>0.16459020276294115</v>
      </c>
      <c r="G467" s="31" t="s">
        <v>508</v>
      </c>
      <c r="H467" s="31"/>
      <c r="I467" s="31"/>
      <c r="J467" s="11" t="s">
        <v>526</v>
      </c>
    </row>
    <row r="468" spans="1:10" x14ac:dyDescent="0.2">
      <c r="A468" s="50" t="s">
        <v>481</v>
      </c>
      <c r="B468" s="50" t="s">
        <v>480</v>
      </c>
      <c r="C468" s="2">
        <v>0.32081593230535344</v>
      </c>
      <c r="D468" s="2">
        <v>0.27145129908518306</v>
      </c>
      <c r="E468" s="2">
        <v>0.25903066723608487</v>
      </c>
      <c r="G468" s="31" t="s">
        <v>508</v>
      </c>
      <c r="H468" s="31"/>
      <c r="I468" s="31"/>
      <c r="J468" s="11" t="s">
        <v>526</v>
      </c>
    </row>
    <row r="469" spans="1:10" x14ac:dyDescent="0.2">
      <c r="A469" s="50" t="s">
        <v>482</v>
      </c>
      <c r="B469" s="50" t="s">
        <v>483</v>
      </c>
      <c r="C469" s="2">
        <v>0.11894112302183954</v>
      </c>
      <c r="D469" s="2">
        <v>0.10475701071795625</v>
      </c>
      <c r="E469" s="2">
        <v>9.0708349030854285E-2</v>
      </c>
      <c r="G469" s="31" t="s">
        <v>508</v>
      </c>
      <c r="H469" s="31"/>
      <c r="I469" s="31"/>
      <c r="J469" s="11" t="s">
        <v>526</v>
      </c>
    </row>
    <row r="470" spans="1:10" x14ac:dyDescent="0.2">
      <c r="A470" s="50" t="s">
        <v>484</v>
      </c>
      <c r="B470" s="50" t="s">
        <v>483</v>
      </c>
      <c r="C470" s="2">
        <v>0.23659705978278817</v>
      </c>
      <c r="D470" s="2">
        <v>0.24611668560822728</v>
      </c>
      <c r="E470" s="2">
        <v>0.21905505076383699</v>
      </c>
      <c r="G470" s="31" t="s">
        <v>508</v>
      </c>
      <c r="H470" s="31"/>
      <c r="I470" s="31"/>
      <c r="J470" s="11" t="s">
        <v>526</v>
      </c>
    </row>
    <row r="471" spans="1:10" x14ac:dyDescent="0.2">
      <c r="A471" s="50" t="s">
        <v>483</v>
      </c>
      <c r="B471" s="50" t="s">
        <v>483</v>
      </c>
      <c r="C471" s="2">
        <v>0</v>
      </c>
      <c r="D471" s="2">
        <v>0</v>
      </c>
      <c r="E471" s="2">
        <v>0</v>
      </c>
      <c r="G471" s="31" t="s">
        <v>550</v>
      </c>
      <c r="H471" s="31"/>
      <c r="I471" s="31"/>
      <c r="J471" s="11" t="s">
        <v>535</v>
      </c>
    </row>
    <row r="472" spans="1:10" x14ac:dyDescent="0.2">
      <c r="A472" s="50" t="s">
        <v>183</v>
      </c>
      <c r="B472" s="50" t="s">
        <v>184</v>
      </c>
      <c r="C472" s="2">
        <v>0.12164840856627403</v>
      </c>
      <c r="D472" s="2">
        <v>0.21876981371387189</v>
      </c>
      <c r="E472" s="2">
        <v>0.19245672885215709</v>
      </c>
      <c r="G472" s="31" t="s">
        <v>508</v>
      </c>
      <c r="H472" s="31"/>
      <c r="I472" s="31"/>
      <c r="J472" s="11" t="s">
        <v>526</v>
      </c>
    </row>
    <row r="473" spans="1:10" x14ac:dyDescent="0.2">
      <c r="A473" s="50" t="s">
        <v>185</v>
      </c>
      <c r="B473" s="50" t="s">
        <v>184</v>
      </c>
      <c r="C473" s="2">
        <v>-2.2812335169396274E-2</v>
      </c>
      <c r="D473" s="2">
        <v>6.3041890767113667E-2</v>
      </c>
      <c r="E473" s="2">
        <v>5.7770587050223719E-2</v>
      </c>
      <c r="G473" s="31" t="s">
        <v>508</v>
      </c>
      <c r="H473" s="31"/>
      <c r="I473" s="31"/>
      <c r="J473" s="11" t="s">
        <v>526</v>
      </c>
    </row>
    <row r="474" spans="1:10" x14ac:dyDescent="0.2">
      <c r="A474" s="50" t="s">
        <v>186</v>
      </c>
      <c r="B474" s="50" t="s">
        <v>184</v>
      </c>
      <c r="C474" s="2">
        <v>0.22002497547405281</v>
      </c>
      <c r="D474" s="2">
        <v>7.8760456691939151E-2</v>
      </c>
      <c r="E474" s="2">
        <v>0.10630402520537467</v>
      </c>
      <c r="G474" s="31" t="s">
        <v>539</v>
      </c>
      <c r="H474" s="31"/>
      <c r="I474" s="31"/>
      <c r="J474" s="11" t="s">
        <v>525</v>
      </c>
    </row>
    <row r="475" spans="1:10" x14ac:dyDescent="0.2">
      <c r="A475" s="50" t="s">
        <v>187</v>
      </c>
      <c r="B475" s="50" t="s">
        <v>184</v>
      </c>
      <c r="C475" s="2">
        <v>0</v>
      </c>
      <c r="D475" s="2">
        <v>-2.4319573087265576E-5</v>
      </c>
      <c r="E475" s="2">
        <v>0</v>
      </c>
      <c r="G475" s="31" t="s">
        <v>508</v>
      </c>
      <c r="H475" s="31"/>
      <c r="I475" s="31"/>
      <c r="J475" s="11" t="s">
        <v>526</v>
      </c>
    </row>
    <row r="476" spans="1:10" x14ac:dyDescent="0.2">
      <c r="A476" s="50" t="s">
        <v>188</v>
      </c>
      <c r="B476" s="50" t="s">
        <v>184</v>
      </c>
      <c r="C476" s="2">
        <v>0.17765664932563721</v>
      </c>
      <c r="D476" s="2">
        <v>0.18685434984549076</v>
      </c>
      <c r="E476" s="2">
        <v>0.16366946868511534</v>
      </c>
      <c r="G476" s="31" t="s">
        <v>539</v>
      </c>
      <c r="H476" s="31"/>
      <c r="I476" s="31"/>
      <c r="J476" s="11" t="s">
        <v>525</v>
      </c>
    </row>
    <row r="477" spans="1:10" x14ac:dyDescent="0.2">
      <c r="A477" s="50" t="s">
        <v>184</v>
      </c>
      <c r="B477" s="50" t="s">
        <v>184</v>
      </c>
      <c r="C477" s="2">
        <v>0.20807737503771659</v>
      </c>
      <c r="D477" s="2">
        <v>0.1928613891768596</v>
      </c>
      <c r="E477" s="2">
        <v>0.18395086707149283</v>
      </c>
      <c r="G477" s="31" t="s">
        <v>539</v>
      </c>
      <c r="H477" s="31"/>
      <c r="I477" s="31"/>
      <c r="J477" s="11" t="s">
        <v>525</v>
      </c>
    </row>
    <row r="478" spans="1:10" x14ac:dyDescent="0.2">
      <c r="A478" s="50" t="s">
        <v>485</v>
      </c>
      <c r="B478" s="50" t="s">
        <v>184</v>
      </c>
      <c r="C478" s="2">
        <v>0.18778706327106903</v>
      </c>
      <c r="D478" s="2">
        <v>0.15991194145006657</v>
      </c>
      <c r="E478" s="2">
        <v>0.15771663957553456</v>
      </c>
      <c r="G478" s="31" t="s">
        <v>508</v>
      </c>
      <c r="H478" s="31"/>
      <c r="I478" s="31"/>
      <c r="J478" s="11" t="s">
        <v>526</v>
      </c>
    </row>
    <row r="479" spans="1:10" x14ac:dyDescent="0.2">
      <c r="A479" s="50" t="s">
        <v>189</v>
      </c>
      <c r="B479" s="50" t="s">
        <v>184</v>
      </c>
      <c r="C479" s="2">
        <v>0</v>
      </c>
      <c r="D479" s="2">
        <v>0</v>
      </c>
      <c r="E479" s="2">
        <v>0</v>
      </c>
      <c r="G479" s="31" t="s">
        <v>544</v>
      </c>
      <c r="H479" s="31"/>
      <c r="I479" s="31"/>
      <c r="J479" s="11" t="s">
        <v>529</v>
      </c>
    </row>
    <row r="480" spans="1:10" x14ac:dyDescent="0.2">
      <c r="A480" s="50" t="s">
        <v>486</v>
      </c>
      <c r="B480" s="50" t="s">
        <v>487</v>
      </c>
      <c r="C480" s="2">
        <v>9.8992521904585615E-2</v>
      </c>
      <c r="D480" s="2">
        <v>0.11558000131718182</v>
      </c>
      <c r="E480" s="2">
        <v>0.12943586849182526</v>
      </c>
      <c r="G480" s="31" t="s">
        <v>542</v>
      </c>
      <c r="H480" s="31"/>
      <c r="I480" s="31"/>
      <c r="J480" s="11" t="s">
        <v>530</v>
      </c>
    </row>
    <row r="481" spans="1:10" x14ac:dyDescent="0.2">
      <c r="A481" s="50" t="s">
        <v>488</v>
      </c>
      <c r="B481" s="50" t="s">
        <v>190</v>
      </c>
      <c r="C481" s="2">
        <v>0</v>
      </c>
      <c r="D481" s="2">
        <v>0</v>
      </c>
      <c r="E481" s="2">
        <v>0</v>
      </c>
      <c r="G481" s="31" t="s">
        <v>548</v>
      </c>
      <c r="H481" s="31"/>
      <c r="I481" s="31"/>
      <c r="J481" s="11" t="s">
        <v>527</v>
      </c>
    </row>
    <row r="482" spans="1:10" x14ac:dyDescent="0.2">
      <c r="A482" s="50" t="s">
        <v>489</v>
      </c>
      <c r="B482" s="50" t="s">
        <v>190</v>
      </c>
      <c r="C482" s="2">
        <v>0.19271688336593609</v>
      </c>
      <c r="D482" s="2">
        <v>0.19322175489717017</v>
      </c>
      <c r="E482" s="2">
        <v>0.18711593569042426</v>
      </c>
      <c r="G482" s="31" t="s">
        <v>508</v>
      </c>
      <c r="H482" s="31"/>
      <c r="I482" s="31"/>
      <c r="J482" s="11" t="s">
        <v>526</v>
      </c>
    </row>
    <row r="483" spans="1:10" x14ac:dyDescent="0.2">
      <c r="A483" s="50" t="s">
        <v>490</v>
      </c>
      <c r="B483" s="50" t="s">
        <v>190</v>
      </c>
      <c r="C483" s="2">
        <v>0</v>
      </c>
      <c r="D483" s="2">
        <v>0</v>
      </c>
      <c r="E483" s="2">
        <v>0</v>
      </c>
      <c r="G483" s="31" t="s">
        <v>543</v>
      </c>
      <c r="H483" s="31"/>
      <c r="I483" s="31"/>
      <c r="J483" s="11" t="s">
        <v>528</v>
      </c>
    </row>
    <row r="484" spans="1:10" x14ac:dyDescent="0.2">
      <c r="A484" s="50" t="s">
        <v>491</v>
      </c>
      <c r="B484" s="50" t="s">
        <v>190</v>
      </c>
      <c r="C484" s="2">
        <v>0</v>
      </c>
      <c r="D484" s="2">
        <v>0</v>
      </c>
      <c r="E484" s="2">
        <v>0</v>
      </c>
      <c r="G484" s="31" t="s">
        <v>543</v>
      </c>
      <c r="H484" s="31"/>
      <c r="I484" s="31"/>
      <c r="J484" s="11" t="s">
        <v>528</v>
      </c>
    </row>
    <row r="485" spans="1:10" x14ac:dyDescent="0.2">
      <c r="A485" s="50" t="s">
        <v>492</v>
      </c>
      <c r="B485" s="50" t="s">
        <v>190</v>
      </c>
      <c r="C485" s="2">
        <v>0.19328611675514135</v>
      </c>
      <c r="D485" s="2">
        <v>0.20039477689916818</v>
      </c>
      <c r="E485" s="2">
        <v>0.16430690159563996</v>
      </c>
      <c r="G485" s="31" t="s">
        <v>539</v>
      </c>
      <c r="H485" s="31"/>
      <c r="I485" s="31"/>
      <c r="J485" s="11" t="s">
        <v>525</v>
      </c>
    </row>
    <row r="486" spans="1:10" x14ac:dyDescent="0.2">
      <c r="A486" s="50" t="s">
        <v>191</v>
      </c>
      <c r="B486" s="50" t="s">
        <v>190</v>
      </c>
      <c r="C486" s="2">
        <v>0</v>
      </c>
      <c r="D486" s="2">
        <v>0</v>
      </c>
      <c r="E486" s="2">
        <v>0</v>
      </c>
      <c r="G486" s="31" t="s">
        <v>541</v>
      </c>
      <c r="H486" s="31"/>
      <c r="I486" s="31"/>
      <c r="J486" s="11" t="s">
        <v>527</v>
      </c>
    </row>
    <row r="487" spans="1:10" x14ac:dyDescent="0.2">
      <c r="A487" s="50" t="s">
        <v>192</v>
      </c>
      <c r="B487" s="50" t="s">
        <v>190</v>
      </c>
      <c r="C487" s="2">
        <v>0.22676816556333312</v>
      </c>
      <c r="D487" s="2">
        <v>0.19651019129568162</v>
      </c>
      <c r="E487" s="2">
        <v>0.21146451432510457</v>
      </c>
      <c r="G487" s="31" t="s">
        <v>508</v>
      </c>
      <c r="H487" s="31"/>
      <c r="I487" s="31"/>
      <c r="J487" s="11" t="s">
        <v>526</v>
      </c>
    </row>
    <row r="488" spans="1:10" x14ac:dyDescent="0.2">
      <c r="A488" s="50" t="s">
        <v>493</v>
      </c>
      <c r="B488" s="50" t="s">
        <v>190</v>
      </c>
      <c r="C488" s="2">
        <v>0.2096661858202038</v>
      </c>
      <c r="D488" s="2">
        <v>0.19874606599515568</v>
      </c>
      <c r="E488" s="2">
        <v>7.5547796701203769E-3</v>
      </c>
      <c r="G488" s="31" t="s">
        <v>508</v>
      </c>
      <c r="H488" s="31"/>
      <c r="I488" s="31"/>
      <c r="J488" s="11" t="s">
        <v>526</v>
      </c>
    </row>
    <row r="489" spans="1:10" x14ac:dyDescent="0.2">
      <c r="A489" s="50" t="s">
        <v>494</v>
      </c>
      <c r="B489" s="50" t="s">
        <v>190</v>
      </c>
      <c r="C489" s="2">
        <v>0</v>
      </c>
      <c r="D489" s="2">
        <v>0</v>
      </c>
      <c r="E489" s="2">
        <v>0</v>
      </c>
      <c r="G489" s="31" t="s">
        <v>544</v>
      </c>
      <c r="H489" s="31"/>
      <c r="I489" s="31"/>
      <c r="J489" s="11" t="s">
        <v>529</v>
      </c>
    </row>
    <row r="490" spans="1:10" x14ac:dyDescent="0.2">
      <c r="A490" s="50" t="s">
        <v>495</v>
      </c>
      <c r="B490" s="50" t="s">
        <v>190</v>
      </c>
      <c r="C490" s="2">
        <v>4.3225139730687569E-2</v>
      </c>
      <c r="D490" s="2">
        <v>0</v>
      </c>
      <c r="E490" s="2">
        <v>-6.7705936789436161E-4</v>
      </c>
      <c r="G490" s="31" t="s">
        <v>548</v>
      </c>
      <c r="H490" s="31"/>
      <c r="I490" s="31"/>
      <c r="J490" s="11" t="s">
        <v>527</v>
      </c>
    </row>
    <row r="491" spans="1:10" x14ac:dyDescent="0.2">
      <c r="A491" s="50" t="s">
        <v>496</v>
      </c>
      <c r="B491" s="50" t="s">
        <v>193</v>
      </c>
      <c r="C491" s="2">
        <v>0.15354966109415497</v>
      </c>
      <c r="D491" s="2">
        <v>0.16631614737378417</v>
      </c>
      <c r="E491" s="2">
        <v>0.18311825078899574</v>
      </c>
      <c r="G491" s="31" t="s">
        <v>508</v>
      </c>
      <c r="H491" s="31"/>
      <c r="I491" s="31"/>
      <c r="J491" s="11" t="s">
        <v>526</v>
      </c>
    </row>
    <row r="492" spans="1:10" x14ac:dyDescent="0.2">
      <c r="A492" s="50" t="s">
        <v>497</v>
      </c>
      <c r="B492" s="50" t="s">
        <v>193</v>
      </c>
      <c r="C492" s="2">
        <v>0.2069587786914685</v>
      </c>
      <c r="D492" s="2">
        <v>0.19053035508798485</v>
      </c>
      <c r="E492" s="2">
        <v>0.17269984942354072</v>
      </c>
      <c r="G492" s="31" t="s">
        <v>508</v>
      </c>
      <c r="H492" s="31"/>
      <c r="I492" s="31"/>
      <c r="J492" s="11" t="s">
        <v>526</v>
      </c>
    </row>
    <row r="493" spans="1:10" x14ac:dyDescent="0.2">
      <c r="A493" s="50" t="s">
        <v>194</v>
      </c>
      <c r="B493" s="50" t="s">
        <v>193</v>
      </c>
      <c r="C493" s="2">
        <v>0.20112064339462349</v>
      </c>
      <c r="D493" s="2">
        <v>0.21891262872243356</v>
      </c>
      <c r="E493" s="2">
        <v>0.19152719595770981</v>
      </c>
      <c r="G493" s="31" t="s">
        <v>508</v>
      </c>
      <c r="H493" s="31"/>
      <c r="I493" s="31"/>
      <c r="J493" s="11" t="s">
        <v>526</v>
      </c>
    </row>
    <row r="494" spans="1:10" x14ac:dyDescent="0.2">
      <c r="A494" s="50" t="s">
        <v>195</v>
      </c>
      <c r="B494" s="50" t="s">
        <v>193</v>
      </c>
      <c r="C494" s="2">
        <v>0.17757637661040096</v>
      </c>
      <c r="D494" s="2">
        <v>0.23212255606477647</v>
      </c>
      <c r="E494" s="2">
        <v>0.2046017157959106</v>
      </c>
      <c r="G494" s="31" t="s">
        <v>539</v>
      </c>
      <c r="H494" s="31"/>
      <c r="I494" s="31"/>
      <c r="J494" s="11" t="s">
        <v>525</v>
      </c>
    </row>
    <row r="495" spans="1:10" s="1" customFormat="1" x14ac:dyDescent="0.2">
      <c r="A495" s="50" t="s">
        <v>498</v>
      </c>
      <c r="B495" s="50" t="s">
        <v>196</v>
      </c>
      <c r="C495" s="2">
        <v>0.18626149781343954</v>
      </c>
      <c r="D495" s="2">
        <v>0.24875037557018381</v>
      </c>
      <c r="E495" s="2">
        <v>0.26411367377308104</v>
      </c>
      <c r="F495" s="23"/>
      <c r="G495" s="31" t="s">
        <v>508</v>
      </c>
      <c r="H495" s="31"/>
      <c r="I495" s="31"/>
      <c r="J495" s="11" t="s">
        <v>526</v>
      </c>
    </row>
    <row r="496" spans="1:10" s="1" customFormat="1" x14ac:dyDescent="0.2">
      <c r="A496" s="50" t="s">
        <v>197</v>
      </c>
      <c r="B496" s="50" t="s">
        <v>196</v>
      </c>
      <c r="C496" s="2">
        <v>8.6746663484601833E-2</v>
      </c>
      <c r="D496" s="2">
        <v>7.8669938051846827E-2</v>
      </c>
      <c r="E496" s="2">
        <v>6.7012997720201306E-2</v>
      </c>
      <c r="F496" s="23"/>
      <c r="G496" s="31" t="s">
        <v>541</v>
      </c>
      <c r="H496" s="31"/>
      <c r="I496" s="31"/>
      <c r="J496" s="11" t="s">
        <v>527</v>
      </c>
    </row>
  </sheetData>
  <sortState xmlns:xlrd2="http://schemas.microsoft.com/office/spreadsheetml/2017/richdata2" ref="A15:K495">
    <sortCondition ref="J15:J495"/>
    <sortCondition descending="1" ref="E15:E495"/>
  </sortState>
  <mergeCells count="6">
    <mergeCell ref="J2:J3"/>
    <mergeCell ref="G2:G3"/>
    <mergeCell ref="H2:H3"/>
    <mergeCell ref="I2:I3"/>
    <mergeCell ref="A2:E2"/>
    <mergeCell ref="A3:E3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28C4-922F-459A-811E-1BF22D479B84}">
  <dimension ref="A1:AL602"/>
  <sheetViews>
    <sheetView showGridLines="0" tabSelected="1" zoomScaleNormal="100" workbookViewId="0">
      <selection activeCell="D25" sqref="D25"/>
    </sheetView>
  </sheetViews>
  <sheetFormatPr defaultRowHeight="12.75" x14ac:dyDescent="0.2"/>
  <cols>
    <col min="1" max="1" width="15.5703125" style="23" customWidth="1"/>
    <col min="2" max="2" width="10.5703125" style="23" bestFit="1" customWidth="1"/>
    <col min="3" max="3" width="11.140625" style="1" bestFit="1" customWidth="1"/>
    <col min="4" max="4" width="13.42578125" style="1" bestFit="1" customWidth="1"/>
    <col min="5" max="5" width="13.28515625" style="1" customWidth="1"/>
    <col min="6" max="6" width="11.85546875" style="1" bestFit="1" customWidth="1"/>
    <col min="7" max="7" width="15.85546875" style="1" bestFit="1" customWidth="1"/>
    <col min="8" max="8" width="13" style="35" customWidth="1"/>
    <col min="9" max="9" width="26" style="61" customWidth="1"/>
    <col min="10" max="10" width="2" style="61" bestFit="1" customWidth="1"/>
    <col min="11" max="12" width="9.140625" style="61"/>
    <col min="13" max="16384" width="9.140625" style="1"/>
  </cols>
  <sheetData>
    <row r="1" spans="1:13" x14ac:dyDescent="0.2">
      <c r="A1" s="22"/>
      <c r="B1" s="22"/>
      <c r="M1" s="61"/>
    </row>
    <row r="2" spans="1:13" ht="23.25" x14ac:dyDescent="0.35">
      <c r="A2" s="25" t="s">
        <v>571</v>
      </c>
      <c r="B2" s="73"/>
    </row>
    <row r="3" spans="1:13" x14ac:dyDescent="0.2">
      <c r="A3" s="22"/>
      <c r="B3" s="22"/>
      <c r="C3" s="22"/>
      <c r="D3" s="22"/>
      <c r="E3" s="22"/>
      <c r="F3" s="22"/>
      <c r="G3" s="22"/>
      <c r="H3" s="77"/>
    </row>
    <row r="4" spans="1:13" s="23" customFormat="1" ht="49.5" customHeight="1" x14ac:dyDescent="0.2">
      <c r="A4" s="29" t="s">
        <v>0</v>
      </c>
      <c r="B4" s="30" t="s">
        <v>1</v>
      </c>
      <c r="C4" s="66" t="s">
        <v>558</v>
      </c>
      <c r="D4" s="69" t="s">
        <v>559</v>
      </c>
      <c r="E4" s="69" t="s">
        <v>564</v>
      </c>
      <c r="F4" s="69" t="s">
        <v>561</v>
      </c>
      <c r="G4" s="69" t="s">
        <v>560</v>
      </c>
      <c r="H4" s="69" t="s">
        <v>566</v>
      </c>
      <c r="I4" s="47" t="s">
        <v>506</v>
      </c>
      <c r="J4" s="61"/>
      <c r="K4" s="61"/>
      <c r="L4" s="61"/>
    </row>
    <row r="5" spans="1:13" s="23" customFormat="1" ht="12.75" customHeight="1" x14ac:dyDescent="0.2">
      <c r="A5" s="71"/>
      <c r="B5" s="72" t="s">
        <v>198</v>
      </c>
      <c r="C5" s="4">
        <v>5355748772</v>
      </c>
      <c r="D5" s="4">
        <v>4346473338</v>
      </c>
      <c r="E5" s="4">
        <v>113.57394604342637</v>
      </c>
      <c r="F5" s="70">
        <v>0.13838696735214756</v>
      </c>
      <c r="G5" s="70">
        <v>0.12648496909314236</v>
      </c>
      <c r="H5" s="81">
        <v>0.65379011938417664</v>
      </c>
      <c r="I5" s="61"/>
      <c r="J5" s="61"/>
      <c r="K5" s="61"/>
      <c r="L5" s="61"/>
    </row>
    <row r="6" spans="1:13" s="23" customFormat="1" ht="12.75" customHeight="1" x14ac:dyDescent="0.2">
      <c r="A6" s="71"/>
      <c r="B6" s="72" t="s">
        <v>507</v>
      </c>
      <c r="C6" s="4">
        <v>3415120341</v>
      </c>
      <c r="D6" s="4">
        <v>2815885624</v>
      </c>
      <c r="E6" s="4"/>
      <c r="F6" s="70">
        <v>0.18872897991932081</v>
      </c>
      <c r="G6" s="70">
        <v>0.18794403034026116</v>
      </c>
      <c r="H6" s="81">
        <v>0.18401349761409705</v>
      </c>
      <c r="I6" s="61"/>
      <c r="J6" s="61"/>
      <c r="K6" s="61"/>
      <c r="L6" s="61"/>
    </row>
    <row r="7" spans="1:13" s="23" customFormat="1" x14ac:dyDescent="0.2">
      <c r="A7" s="67"/>
      <c r="B7" s="67"/>
      <c r="C7" s="68"/>
      <c r="D7" s="68"/>
      <c r="E7" s="68"/>
      <c r="F7" s="68"/>
      <c r="G7" s="68"/>
      <c r="H7" s="82"/>
      <c r="I7" s="61"/>
      <c r="J7" s="61"/>
      <c r="K7" s="61"/>
      <c r="L7" s="61"/>
    </row>
    <row r="8" spans="1:13" s="23" customFormat="1" x14ac:dyDescent="0.2">
      <c r="A8" s="58" t="s">
        <v>2</v>
      </c>
      <c r="B8" s="58" t="s">
        <v>2</v>
      </c>
      <c r="C8" s="52">
        <v>35219680</v>
      </c>
      <c r="D8" s="52">
        <v>30395179</v>
      </c>
      <c r="E8" s="52">
        <v>444.04256392152905</v>
      </c>
      <c r="F8" s="70">
        <v>0.23874806319635949</v>
      </c>
      <c r="G8" s="70">
        <v>0.32092203149344189</v>
      </c>
      <c r="H8" s="81">
        <v>1.3238186494528217</v>
      </c>
      <c r="I8" s="31" t="s">
        <v>539</v>
      </c>
      <c r="J8" s="61"/>
      <c r="K8" s="61"/>
      <c r="L8" s="62"/>
    </row>
    <row r="9" spans="1:13" s="23" customFormat="1" x14ac:dyDescent="0.2">
      <c r="A9" s="58" t="s">
        <v>3</v>
      </c>
      <c r="B9" s="58" t="s">
        <v>2</v>
      </c>
      <c r="C9" s="52">
        <v>2806176</v>
      </c>
      <c r="D9" s="52">
        <v>643997</v>
      </c>
      <c r="E9" s="52">
        <v>269.25937193832829</v>
      </c>
      <c r="F9" s="70">
        <v>0.20510169424485905</v>
      </c>
      <c r="G9" s="70">
        <v>0.1605592196097986</v>
      </c>
      <c r="H9" s="81">
        <v>1.0312999535915022</v>
      </c>
      <c r="I9" s="31" t="s">
        <v>539</v>
      </c>
      <c r="J9" s="61"/>
      <c r="K9" s="61"/>
      <c r="L9" s="62"/>
    </row>
    <row r="10" spans="1:13" s="23" customFormat="1" x14ac:dyDescent="0.2">
      <c r="A10" s="58" t="s">
        <v>4</v>
      </c>
      <c r="B10" s="58" t="s">
        <v>2</v>
      </c>
      <c r="C10" s="52">
        <v>27985889</v>
      </c>
      <c r="D10" s="52">
        <v>21277450</v>
      </c>
      <c r="E10" s="52">
        <v>336.16924785936692</v>
      </c>
      <c r="F10" s="70">
        <v>0.15445305708417964</v>
      </c>
      <c r="G10" s="70">
        <v>0.14369129845733566</v>
      </c>
      <c r="H10" s="81">
        <v>0.44596523092890505</v>
      </c>
      <c r="I10" s="31" t="s">
        <v>539</v>
      </c>
      <c r="J10" s="61"/>
      <c r="K10" s="61"/>
      <c r="L10" s="62"/>
    </row>
    <row r="11" spans="1:13" s="23" customFormat="1" x14ac:dyDescent="0.2">
      <c r="A11" s="58" t="s">
        <v>200</v>
      </c>
      <c r="B11" s="58" t="s">
        <v>2</v>
      </c>
      <c r="C11" s="52">
        <v>14072425</v>
      </c>
      <c r="D11" s="52">
        <v>13128158</v>
      </c>
      <c r="E11" s="52">
        <v>220.96930795794168</v>
      </c>
      <c r="F11" s="70">
        <v>0.1759337476274524</v>
      </c>
      <c r="G11" s="70">
        <v>0.147890491817354</v>
      </c>
      <c r="H11" s="81" t="s">
        <v>569</v>
      </c>
      <c r="I11" s="31" t="s">
        <v>539</v>
      </c>
      <c r="J11" s="61"/>
      <c r="K11" s="61"/>
      <c r="L11" s="62"/>
    </row>
    <row r="12" spans="1:13" s="23" customFormat="1" x14ac:dyDescent="0.2">
      <c r="A12" s="58" t="s">
        <v>5</v>
      </c>
      <c r="B12" s="58" t="s">
        <v>2</v>
      </c>
      <c r="C12" s="52">
        <v>8181196</v>
      </c>
      <c r="D12" s="52">
        <v>7913536</v>
      </c>
      <c r="E12" s="52">
        <v>705.16735380732018</v>
      </c>
      <c r="F12" s="70">
        <v>0.1648130595424899</v>
      </c>
      <c r="G12" s="70">
        <v>0.16800050089040822</v>
      </c>
      <c r="H12" s="81" t="s">
        <v>569</v>
      </c>
      <c r="I12" s="31" t="s">
        <v>508</v>
      </c>
      <c r="J12" s="61"/>
      <c r="K12" s="61"/>
      <c r="L12" s="62"/>
    </row>
    <row r="13" spans="1:13" s="23" customFormat="1" x14ac:dyDescent="0.2">
      <c r="A13" s="58" t="s">
        <v>201</v>
      </c>
      <c r="B13" s="58" t="s">
        <v>2</v>
      </c>
      <c r="C13" s="52">
        <v>48224645</v>
      </c>
      <c r="D13" s="52">
        <v>43437146</v>
      </c>
      <c r="E13" s="52">
        <v>213.27477078423615</v>
      </c>
      <c r="F13" s="70">
        <v>0.16594000033319695</v>
      </c>
      <c r="G13" s="70">
        <v>0.22142487796608701</v>
      </c>
      <c r="H13" s="81">
        <v>0.64077202277535994</v>
      </c>
      <c r="I13" s="31" t="s">
        <v>508</v>
      </c>
      <c r="J13" s="61"/>
      <c r="K13" s="61"/>
      <c r="L13" s="62"/>
    </row>
    <row r="14" spans="1:13" s="23" customFormat="1" x14ac:dyDescent="0.2">
      <c r="A14" s="58" t="s">
        <v>6</v>
      </c>
      <c r="B14" s="58" t="s">
        <v>2</v>
      </c>
      <c r="C14" s="52">
        <v>43555679</v>
      </c>
      <c r="D14" s="52">
        <v>34780575</v>
      </c>
      <c r="E14" s="52">
        <v>273.1911147629412</v>
      </c>
      <c r="F14" s="70">
        <v>0.25501905449483997</v>
      </c>
      <c r="G14" s="70">
        <v>0.20797230658325691</v>
      </c>
      <c r="H14" s="81">
        <v>0.79030062784994326</v>
      </c>
      <c r="I14" s="31" t="s">
        <v>540</v>
      </c>
      <c r="J14" s="61"/>
      <c r="K14" s="61"/>
      <c r="L14" s="62"/>
    </row>
    <row r="15" spans="1:13" s="23" customFormat="1" x14ac:dyDescent="0.2">
      <c r="A15" s="58" t="s">
        <v>202</v>
      </c>
      <c r="B15" s="58" t="s">
        <v>2</v>
      </c>
      <c r="C15" s="52">
        <v>21330092</v>
      </c>
      <c r="D15" s="52">
        <v>20994356</v>
      </c>
      <c r="E15" s="52">
        <v>235.80205186788081</v>
      </c>
      <c r="F15" s="70">
        <v>0.15831238737521428</v>
      </c>
      <c r="G15" s="70">
        <v>0.19107052221673002</v>
      </c>
      <c r="H15" s="81" t="s">
        <v>569</v>
      </c>
      <c r="I15" s="31" t="s">
        <v>540</v>
      </c>
      <c r="J15" s="61"/>
      <c r="K15" s="61"/>
      <c r="L15" s="62"/>
    </row>
    <row r="16" spans="1:13" s="23" customFormat="1" x14ac:dyDescent="0.2">
      <c r="A16" s="58" t="s">
        <v>203</v>
      </c>
      <c r="B16" s="58" t="s">
        <v>2</v>
      </c>
      <c r="C16" s="52">
        <v>10821306</v>
      </c>
      <c r="D16" s="52">
        <v>10627310</v>
      </c>
      <c r="E16" s="52">
        <v>222.14866973230414</v>
      </c>
      <c r="F16" s="70">
        <v>0.18654205001071453</v>
      </c>
      <c r="G16" s="70">
        <v>0.17915958054230621</v>
      </c>
      <c r="H16" s="81" t="s">
        <v>569</v>
      </c>
      <c r="I16" s="31" t="s">
        <v>508</v>
      </c>
      <c r="J16" s="61"/>
      <c r="K16" s="61"/>
      <c r="L16" s="62"/>
    </row>
    <row r="17" spans="1:12" s="23" customFormat="1" x14ac:dyDescent="0.2">
      <c r="A17" s="58" t="s">
        <v>7</v>
      </c>
      <c r="B17" s="58" t="s">
        <v>2</v>
      </c>
      <c r="C17" s="52">
        <v>157449195</v>
      </c>
      <c r="D17" s="52">
        <v>143390165</v>
      </c>
      <c r="E17" s="52">
        <v>368.82437623730357</v>
      </c>
      <c r="F17" s="70">
        <v>0.15941937319775384</v>
      </c>
      <c r="G17" s="70">
        <v>0.23802874045780467</v>
      </c>
      <c r="H17" s="81">
        <v>1.0048579685236905</v>
      </c>
      <c r="I17" s="31" t="s">
        <v>539</v>
      </c>
      <c r="J17" s="61"/>
      <c r="K17" s="61"/>
      <c r="L17" s="62"/>
    </row>
    <row r="18" spans="1:12" s="23" customFormat="1" x14ac:dyDescent="0.2">
      <c r="A18" s="58" t="s">
        <v>8</v>
      </c>
      <c r="B18" s="58" t="s">
        <v>2</v>
      </c>
      <c r="C18" s="52">
        <v>5835181</v>
      </c>
      <c r="D18" s="52">
        <v>5834591</v>
      </c>
      <c r="E18" s="52">
        <v>575.9216287215412</v>
      </c>
      <c r="F18" s="70">
        <v>0.25459614554436372</v>
      </c>
      <c r="G18" s="70">
        <v>0.25220622895920974</v>
      </c>
      <c r="H18" s="81">
        <v>2.1015761821366024</v>
      </c>
      <c r="I18" s="31" t="s">
        <v>539</v>
      </c>
      <c r="J18" s="61"/>
      <c r="K18" s="61"/>
      <c r="L18" s="62"/>
    </row>
    <row r="19" spans="1:12" s="23" customFormat="1" x14ac:dyDescent="0.2">
      <c r="A19" s="58" t="s">
        <v>204</v>
      </c>
      <c r="B19" s="58" t="s">
        <v>2</v>
      </c>
      <c r="C19" s="52">
        <v>21100359</v>
      </c>
      <c r="D19" s="52">
        <v>18982299</v>
      </c>
      <c r="E19" s="52">
        <v>262.14231227948119</v>
      </c>
      <c r="F19" s="70">
        <v>0.18005554405694335</v>
      </c>
      <c r="G19" s="70">
        <v>0.16990677597814172</v>
      </c>
      <c r="H19" s="81">
        <v>1.2672066789246137</v>
      </c>
      <c r="I19" s="31" t="s">
        <v>539</v>
      </c>
      <c r="J19" s="61"/>
      <c r="K19" s="61"/>
      <c r="L19" s="62"/>
    </row>
    <row r="20" spans="1:12" s="23" customFormat="1" x14ac:dyDescent="0.2">
      <c r="A20" s="58" t="s">
        <v>9</v>
      </c>
      <c r="B20" s="58" t="s">
        <v>2</v>
      </c>
      <c r="C20" s="52">
        <v>23414802</v>
      </c>
      <c r="D20" s="52">
        <v>22235330</v>
      </c>
      <c r="E20" s="52">
        <v>260.67132758140832</v>
      </c>
      <c r="F20" s="70">
        <v>0.19665499579596524</v>
      </c>
      <c r="G20" s="70">
        <v>0.21503531284867167</v>
      </c>
      <c r="H20" s="81" t="s">
        <v>569</v>
      </c>
      <c r="I20" s="31" t="s">
        <v>539</v>
      </c>
      <c r="J20" s="61"/>
      <c r="K20" s="61"/>
      <c r="L20" s="62"/>
    </row>
    <row r="21" spans="1:12" s="23" customFormat="1" x14ac:dyDescent="0.2">
      <c r="A21" s="58" t="s">
        <v>205</v>
      </c>
      <c r="B21" s="58" t="s">
        <v>2</v>
      </c>
      <c r="C21" s="52">
        <v>12992065</v>
      </c>
      <c r="D21" s="52">
        <v>10151833</v>
      </c>
      <c r="E21" s="52">
        <v>180.71576165305143</v>
      </c>
      <c r="F21" s="70">
        <v>0.16560538849041681</v>
      </c>
      <c r="G21" s="70">
        <v>0.18914094445190613</v>
      </c>
      <c r="H21" s="81" t="s">
        <v>569</v>
      </c>
      <c r="I21" s="31" t="s">
        <v>508</v>
      </c>
      <c r="J21" s="61"/>
      <c r="K21" s="61"/>
      <c r="L21" s="62"/>
    </row>
    <row r="22" spans="1:12" s="23" customFormat="1" x14ac:dyDescent="0.2">
      <c r="A22" s="58" t="s">
        <v>206</v>
      </c>
      <c r="B22" s="58" t="s">
        <v>206</v>
      </c>
      <c r="C22" s="52" t="s">
        <v>551</v>
      </c>
      <c r="D22" s="52" t="s">
        <v>551</v>
      </c>
      <c r="E22" s="52">
        <v>0</v>
      </c>
      <c r="F22" s="70">
        <v>0</v>
      </c>
      <c r="G22" s="70">
        <v>0</v>
      </c>
      <c r="H22" s="81" t="s">
        <v>569</v>
      </c>
      <c r="I22" s="31" t="s">
        <v>541</v>
      </c>
      <c r="J22" s="61"/>
      <c r="K22" s="61"/>
      <c r="L22" s="62"/>
    </row>
    <row r="23" spans="1:12" s="23" customFormat="1" x14ac:dyDescent="0.2">
      <c r="A23" s="58" t="s">
        <v>207</v>
      </c>
      <c r="B23" s="58" t="s">
        <v>206</v>
      </c>
      <c r="C23" s="52">
        <v>643767</v>
      </c>
      <c r="D23" s="52">
        <v>-212311</v>
      </c>
      <c r="E23" s="52">
        <v>80.561506695031909</v>
      </c>
      <c r="F23" s="70">
        <v>0.18427444158804737</v>
      </c>
      <c r="G23" s="70">
        <v>-9.0834958052510406E-2</v>
      </c>
      <c r="H23" s="81">
        <v>0.3754223501439119</v>
      </c>
      <c r="I23" s="31" t="s">
        <v>508</v>
      </c>
      <c r="J23" s="61"/>
      <c r="K23" s="61"/>
      <c r="L23" s="62"/>
    </row>
    <row r="24" spans="1:12" s="23" customFormat="1" x14ac:dyDescent="0.2">
      <c r="A24" s="58" t="s">
        <v>208</v>
      </c>
      <c r="B24" s="58" t="s">
        <v>206</v>
      </c>
      <c r="C24" s="52">
        <v>196744</v>
      </c>
      <c r="D24" s="52">
        <v>-427031</v>
      </c>
      <c r="E24" s="52">
        <v>41.246121593291406</v>
      </c>
      <c r="F24" s="70">
        <v>4.5465080944177345E-2</v>
      </c>
      <c r="G24" s="70">
        <v>-0.13175670776539875</v>
      </c>
      <c r="H24" s="81">
        <v>0.83857442348008382</v>
      </c>
      <c r="I24" s="31" t="s">
        <v>508</v>
      </c>
      <c r="J24" s="61"/>
      <c r="K24" s="61"/>
      <c r="L24" s="62"/>
    </row>
    <row r="25" spans="1:12" s="23" customFormat="1" x14ac:dyDescent="0.2">
      <c r="A25" s="58" t="s">
        <v>209</v>
      </c>
      <c r="B25" s="58" t="s">
        <v>206</v>
      </c>
      <c r="C25" s="52">
        <v>32312</v>
      </c>
      <c r="D25" s="52">
        <v>-32732</v>
      </c>
      <c r="E25" s="52">
        <v>31.928853754940711</v>
      </c>
      <c r="F25" s="70">
        <v>3.0563579851041328E-2</v>
      </c>
      <c r="G25" s="70">
        <v>-2.9350815415006649E-2</v>
      </c>
      <c r="H25" s="81" t="s">
        <v>569</v>
      </c>
      <c r="I25" s="31" t="s">
        <v>508</v>
      </c>
      <c r="J25" s="61"/>
      <c r="K25" s="61"/>
      <c r="L25" s="62"/>
    </row>
    <row r="26" spans="1:12" s="23" customFormat="1" x14ac:dyDescent="0.2">
      <c r="A26" s="58" t="s">
        <v>210</v>
      </c>
      <c r="B26" s="58" t="s">
        <v>206</v>
      </c>
      <c r="C26" s="52" t="s">
        <v>551</v>
      </c>
      <c r="D26" s="52" t="s">
        <v>551</v>
      </c>
      <c r="E26" s="52">
        <v>0</v>
      </c>
      <c r="F26" s="70">
        <v>0</v>
      </c>
      <c r="G26" s="70">
        <v>0</v>
      </c>
      <c r="H26" s="81" t="s">
        <v>569</v>
      </c>
      <c r="I26" s="31" t="s">
        <v>541</v>
      </c>
      <c r="J26" s="61"/>
      <c r="K26" s="61"/>
      <c r="L26" s="62"/>
    </row>
    <row r="27" spans="1:12" s="23" customFormat="1" x14ac:dyDescent="0.2">
      <c r="A27" s="58" t="s">
        <v>211</v>
      </c>
      <c r="B27" s="58" t="s">
        <v>10</v>
      </c>
      <c r="C27" s="52">
        <v>80403</v>
      </c>
      <c r="D27" s="52">
        <v>80177</v>
      </c>
      <c r="E27" s="52">
        <v>38.917231364956436</v>
      </c>
      <c r="F27" s="70">
        <v>9.5406310108775746E-2</v>
      </c>
      <c r="G27" s="70">
        <v>0.14413324464738347</v>
      </c>
      <c r="H27" s="81" t="s">
        <v>569</v>
      </c>
      <c r="I27" s="31" t="s">
        <v>508</v>
      </c>
      <c r="J27" s="61"/>
      <c r="K27" s="61"/>
      <c r="L27" s="62"/>
    </row>
    <row r="28" spans="1:12" s="23" customFormat="1" x14ac:dyDescent="0.2">
      <c r="A28" s="58" t="s">
        <v>11</v>
      </c>
      <c r="B28" s="58" t="s">
        <v>10</v>
      </c>
      <c r="C28" s="52">
        <v>13517651</v>
      </c>
      <c r="D28" s="52">
        <v>11630093</v>
      </c>
      <c r="E28" s="52">
        <v>120.57381523668506</v>
      </c>
      <c r="F28" s="70">
        <v>0.22719870296747352</v>
      </c>
      <c r="G28" s="70">
        <v>0.19398836692924776</v>
      </c>
      <c r="H28" s="81">
        <v>0.31219059681922379</v>
      </c>
      <c r="I28" s="31" t="s">
        <v>508</v>
      </c>
      <c r="J28" s="61"/>
      <c r="K28" s="61"/>
      <c r="L28" s="62"/>
    </row>
    <row r="29" spans="1:12" s="23" customFormat="1" x14ac:dyDescent="0.2">
      <c r="A29" s="58" t="s">
        <v>212</v>
      </c>
      <c r="B29" s="58" t="s">
        <v>10</v>
      </c>
      <c r="C29" s="52">
        <v>716165</v>
      </c>
      <c r="D29" s="52">
        <v>562214</v>
      </c>
      <c r="E29" s="52">
        <v>99.136904761904759</v>
      </c>
      <c r="F29" s="70">
        <v>0.10927792327008728</v>
      </c>
      <c r="G29" s="70">
        <v>0.20158792252360855</v>
      </c>
      <c r="H29" s="81" t="s">
        <v>569</v>
      </c>
      <c r="I29" s="31" t="s">
        <v>508</v>
      </c>
      <c r="J29" s="61"/>
      <c r="K29" s="61"/>
      <c r="L29" s="62"/>
    </row>
    <row r="30" spans="1:12" s="23" customFormat="1" x14ac:dyDescent="0.2">
      <c r="A30" s="58" t="s">
        <v>12</v>
      </c>
      <c r="B30" s="58" t="s">
        <v>10</v>
      </c>
      <c r="C30" s="52">
        <v>3275760</v>
      </c>
      <c r="D30" s="52">
        <v>2504537</v>
      </c>
      <c r="E30" s="52">
        <v>150.45055803058835</v>
      </c>
      <c r="F30" s="70">
        <v>0.19402108303680168</v>
      </c>
      <c r="G30" s="70">
        <v>0.17999735380129461</v>
      </c>
      <c r="H30" s="81">
        <v>0.13778533045515087</v>
      </c>
      <c r="I30" s="31" t="s">
        <v>508</v>
      </c>
      <c r="J30" s="61"/>
      <c r="K30" s="61"/>
      <c r="L30" s="62"/>
    </row>
    <row r="31" spans="1:12" s="23" customFormat="1" x14ac:dyDescent="0.2">
      <c r="A31" s="58" t="s">
        <v>213</v>
      </c>
      <c r="B31" s="58" t="s">
        <v>10</v>
      </c>
      <c r="C31" s="52">
        <v>3642821</v>
      </c>
      <c r="D31" s="52">
        <v>3596467</v>
      </c>
      <c r="E31" s="52">
        <v>793.64291938997826</v>
      </c>
      <c r="F31" s="70">
        <v>0.21090265735932151</v>
      </c>
      <c r="G31" s="70">
        <v>0.25559011227803913</v>
      </c>
      <c r="H31" s="81" t="s">
        <v>569</v>
      </c>
      <c r="I31" s="31" t="s">
        <v>542</v>
      </c>
      <c r="J31" s="61"/>
      <c r="K31" s="61"/>
      <c r="L31" s="62"/>
    </row>
    <row r="32" spans="1:12" s="23" customFormat="1" x14ac:dyDescent="0.2">
      <c r="A32" s="58" t="s">
        <v>554</v>
      </c>
      <c r="B32" s="58" t="s">
        <v>214</v>
      </c>
      <c r="C32" s="52">
        <v>842968</v>
      </c>
      <c r="D32" s="52">
        <v>381913</v>
      </c>
      <c r="E32" s="52">
        <v>219.52291666666667</v>
      </c>
      <c r="F32" s="70">
        <v>0.21587369552151353</v>
      </c>
      <c r="G32" s="70">
        <v>0.13502606914980311</v>
      </c>
      <c r="H32" s="81">
        <v>6.25</v>
      </c>
      <c r="I32" s="31" t="s">
        <v>508</v>
      </c>
      <c r="J32" s="61"/>
      <c r="K32" s="61"/>
      <c r="L32" s="62"/>
    </row>
    <row r="33" spans="1:12" s="23" customFormat="1" x14ac:dyDescent="0.2">
      <c r="A33" s="58" t="s">
        <v>215</v>
      </c>
      <c r="B33" s="58" t="s">
        <v>215</v>
      </c>
      <c r="C33" s="52">
        <v>865231</v>
      </c>
      <c r="D33" s="52">
        <v>583751</v>
      </c>
      <c r="E33" s="52">
        <v>138.32629896083134</v>
      </c>
      <c r="F33" s="70">
        <v>0.21054256812822877</v>
      </c>
      <c r="G33" s="70">
        <v>0.16422100860643205</v>
      </c>
      <c r="H33" s="81">
        <v>0.79936051159072741</v>
      </c>
      <c r="I33" s="31" t="s">
        <v>508</v>
      </c>
      <c r="J33" s="61"/>
      <c r="K33" s="61"/>
      <c r="L33" s="62"/>
    </row>
    <row r="34" spans="1:12" s="23" customFormat="1" x14ac:dyDescent="0.2">
      <c r="A34" s="58" t="s">
        <v>216</v>
      </c>
      <c r="B34" s="58" t="s">
        <v>215</v>
      </c>
      <c r="C34" s="52">
        <v>335094</v>
      </c>
      <c r="D34" s="52">
        <v>324964</v>
      </c>
      <c r="E34" s="52">
        <v>60.628550750859418</v>
      </c>
      <c r="F34" s="70">
        <v>8.2371981913728867E-2</v>
      </c>
      <c r="G34" s="70">
        <v>7.537886133299436E-2</v>
      </c>
      <c r="H34" s="81" t="s">
        <v>569</v>
      </c>
      <c r="I34" s="31" t="s">
        <v>541</v>
      </c>
      <c r="J34" s="61"/>
      <c r="K34" s="61"/>
      <c r="L34" s="62"/>
    </row>
    <row r="35" spans="1:12" s="23" customFormat="1" x14ac:dyDescent="0.2">
      <c r="A35" s="58" t="s">
        <v>217</v>
      </c>
      <c r="B35" s="58" t="s">
        <v>13</v>
      </c>
      <c r="C35" s="52" t="s">
        <v>551</v>
      </c>
      <c r="D35" s="52" t="s">
        <v>551</v>
      </c>
      <c r="E35" s="52">
        <v>0</v>
      </c>
      <c r="F35" s="70">
        <v>0</v>
      </c>
      <c r="G35" s="70">
        <v>0</v>
      </c>
      <c r="H35" s="81" t="s">
        <v>569</v>
      </c>
      <c r="I35" s="31" t="s">
        <v>541</v>
      </c>
      <c r="J35" s="61"/>
      <c r="K35" s="61"/>
      <c r="L35" s="62"/>
    </row>
    <row r="36" spans="1:12" s="23" customFormat="1" x14ac:dyDescent="0.2">
      <c r="A36" s="58" t="s">
        <v>218</v>
      </c>
      <c r="B36" s="58" t="s">
        <v>13</v>
      </c>
      <c r="C36" s="52" t="s">
        <v>551</v>
      </c>
      <c r="D36" s="52">
        <v>-797878</v>
      </c>
      <c r="E36" s="52">
        <v>0</v>
      </c>
      <c r="F36" s="70">
        <v>0</v>
      </c>
      <c r="G36" s="70">
        <v>-2.3928343386923526E-2</v>
      </c>
      <c r="H36" s="81" t="s">
        <v>569</v>
      </c>
      <c r="I36" s="31" t="s">
        <v>541</v>
      </c>
      <c r="J36" s="61"/>
      <c r="K36" s="61"/>
      <c r="L36" s="62"/>
    </row>
    <row r="37" spans="1:12" s="23" customFormat="1" x14ac:dyDescent="0.2">
      <c r="A37" s="58" t="s">
        <v>219</v>
      </c>
      <c r="B37" s="58" t="s">
        <v>13</v>
      </c>
      <c r="C37" s="52" t="s">
        <v>551</v>
      </c>
      <c r="D37" s="52">
        <v>-1800</v>
      </c>
      <c r="E37" s="52">
        <v>0</v>
      </c>
      <c r="F37" s="70">
        <v>0</v>
      </c>
      <c r="G37" s="70">
        <v>-4.3813412307820379E-4</v>
      </c>
      <c r="H37" s="81" t="s">
        <v>569</v>
      </c>
      <c r="I37" s="31" t="s">
        <v>543</v>
      </c>
      <c r="J37" s="61"/>
      <c r="K37" s="61"/>
      <c r="L37" s="62"/>
    </row>
    <row r="38" spans="1:12" s="23" customFormat="1" x14ac:dyDescent="0.2">
      <c r="A38" s="58" t="s">
        <v>220</v>
      </c>
      <c r="B38" s="58" t="s">
        <v>13</v>
      </c>
      <c r="C38" s="52" t="s">
        <v>551</v>
      </c>
      <c r="D38" s="52" t="s">
        <v>551</v>
      </c>
      <c r="E38" s="52">
        <v>0</v>
      </c>
      <c r="F38" s="70">
        <v>0</v>
      </c>
      <c r="G38" s="70">
        <v>0</v>
      </c>
      <c r="H38" s="81" t="s">
        <v>569</v>
      </c>
      <c r="I38" s="31" t="s">
        <v>541</v>
      </c>
      <c r="J38" s="61"/>
      <c r="K38" s="61"/>
      <c r="L38" s="62"/>
    </row>
    <row r="39" spans="1:12" s="23" customFormat="1" x14ac:dyDescent="0.2">
      <c r="A39" s="58" t="s">
        <v>221</v>
      </c>
      <c r="B39" s="58" t="s">
        <v>13</v>
      </c>
      <c r="C39" s="52" t="s">
        <v>551</v>
      </c>
      <c r="D39" s="52" t="s">
        <v>551</v>
      </c>
      <c r="E39" s="52">
        <v>0</v>
      </c>
      <c r="F39" s="70">
        <v>0</v>
      </c>
      <c r="G39" s="70">
        <v>0</v>
      </c>
      <c r="H39" s="81" t="s">
        <v>569</v>
      </c>
      <c r="I39" s="31" t="s">
        <v>541</v>
      </c>
      <c r="J39" s="61"/>
      <c r="K39" s="61"/>
      <c r="L39" s="62"/>
    </row>
    <row r="40" spans="1:12" s="23" customFormat="1" x14ac:dyDescent="0.2">
      <c r="A40" s="58" t="s">
        <v>14</v>
      </c>
      <c r="B40" s="58" t="s">
        <v>13</v>
      </c>
      <c r="C40" s="52">
        <v>11257758</v>
      </c>
      <c r="D40" s="52">
        <v>8147961</v>
      </c>
      <c r="E40" s="52">
        <v>442.19168074158449</v>
      </c>
      <c r="F40" s="70">
        <v>0.26464901269197721</v>
      </c>
      <c r="G40" s="70">
        <v>0.28050335376620245</v>
      </c>
      <c r="H40" s="81">
        <v>0.51062492635217405</v>
      </c>
      <c r="I40" s="31" t="s">
        <v>508</v>
      </c>
      <c r="J40" s="61"/>
      <c r="K40" s="61"/>
      <c r="L40" s="62"/>
    </row>
    <row r="41" spans="1:12" s="23" customFormat="1" x14ac:dyDescent="0.2">
      <c r="A41" s="58" t="s">
        <v>15</v>
      </c>
      <c r="B41" s="58" t="s">
        <v>13</v>
      </c>
      <c r="C41" s="52" t="s">
        <v>551</v>
      </c>
      <c r="D41" s="52" t="s">
        <v>551</v>
      </c>
      <c r="E41" s="52">
        <v>0</v>
      </c>
      <c r="F41" s="70">
        <v>0</v>
      </c>
      <c r="G41" s="70">
        <v>0</v>
      </c>
      <c r="H41" s="81" t="s">
        <v>569</v>
      </c>
      <c r="I41" s="31" t="s">
        <v>541</v>
      </c>
      <c r="J41" s="61"/>
      <c r="K41" s="61"/>
      <c r="L41" s="62"/>
    </row>
    <row r="42" spans="1:12" s="23" customFormat="1" x14ac:dyDescent="0.2">
      <c r="A42" s="58" t="s">
        <v>222</v>
      </c>
      <c r="B42" s="58" t="s">
        <v>13</v>
      </c>
      <c r="C42" s="52" t="s">
        <v>551</v>
      </c>
      <c r="D42" s="52" t="s">
        <v>551</v>
      </c>
      <c r="E42" s="52">
        <v>0</v>
      </c>
      <c r="F42" s="70">
        <v>0</v>
      </c>
      <c r="G42" s="70">
        <v>0</v>
      </c>
      <c r="H42" s="81" t="s">
        <v>569</v>
      </c>
      <c r="I42" s="31" t="s">
        <v>541</v>
      </c>
      <c r="J42" s="61"/>
      <c r="K42" s="61"/>
      <c r="L42" s="62"/>
    </row>
    <row r="43" spans="1:12" s="23" customFormat="1" x14ac:dyDescent="0.2">
      <c r="A43" s="58" t="s">
        <v>223</v>
      </c>
      <c r="B43" s="58" t="s">
        <v>13</v>
      </c>
      <c r="C43" s="52" t="s">
        <v>551</v>
      </c>
      <c r="D43" s="52" t="s">
        <v>551</v>
      </c>
      <c r="E43" s="52">
        <v>0</v>
      </c>
      <c r="F43" s="70">
        <v>0</v>
      </c>
      <c r="G43" s="70">
        <v>0</v>
      </c>
      <c r="H43" s="81" t="s">
        <v>569</v>
      </c>
      <c r="I43" s="31" t="s">
        <v>541</v>
      </c>
      <c r="J43" s="61"/>
      <c r="K43" s="61"/>
      <c r="L43" s="62"/>
    </row>
    <row r="44" spans="1:12" s="23" customFormat="1" x14ac:dyDescent="0.2">
      <c r="A44" s="58" t="s">
        <v>224</v>
      </c>
      <c r="B44" s="58" t="s">
        <v>13</v>
      </c>
      <c r="C44" s="52" t="s">
        <v>551</v>
      </c>
      <c r="D44" s="52" t="s">
        <v>551</v>
      </c>
      <c r="E44" s="52">
        <v>0</v>
      </c>
      <c r="F44" s="70">
        <v>0</v>
      </c>
      <c r="G44" s="70">
        <v>0</v>
      </c>
      <c r="H44" s="81" t="s">
        <v>569</v>
      </c>
      <c r="I44" s="31" t="s">
        <v>541</v>
      </c>
      <c r="J44" s="61"/>
      <c r="K44" s="61"/>
      <c r="L44" s="62"/>
    </row>
    <row r="45" spans="1:12" s="23" customFormat="1" x14ac:dyDescent="0.2">
      <c r="A45" s="58" t="s">
        <v>514</v>
      </c>
      <c r="B45" s="58" t="s">
        <v>13</v>
      </c>
      <c r="C45" s="52" t="s">
        <v>551</v>
      </c>
      <c r="D45" s="52">
        <v>-132662</v>
      </c>
      <c r="E45" s="52">
        <v>0</v>
      </c>
      <c r="F45" s="70">
        <v>0</v>
      </c>
      <c r="G45" s="70">
        <v>-8.8781413497114482E-3</v>
      </c>
      <c r="H45" s="81" t="s">
        <v>569</v>
      </c>
      <c r="I45" s="31" t="s">
        <v>541</v>
      </c>
      <c r="J45" s="61"/>
      <c r="K45" s="61"/>
      <c r="L45" s="62"/>
    </row>
    <row r="46" spans="1:12" s="23" customFormat="1" x14ac:dyDescent="0.2">
      <c r="A46" s="58" t="s">
        <v>225</v>
      </c>
      <c r="B46" s="58" t="s">
        <v>13</v>
      </c>
      <c r="C46" s="52" t="s">
        <v>551</v>
      </c>
      <c r="D46" s="52" t="s">
        <v>551</v>
      </c>
      <c r="E46" s="52">
        <v>0</v>
      </c>
      <c r="F46" s="70">
        <v>0</v>
      </c>
      <c r="G46" s="70">
        <v>0</v>
      </c>
      <c r="H46" s="81" t="s">
        <v>569</v>
      </c>
      <c r="I46" s="31" t="s">
        <v>543</v>
      </c>
      <c r="J46" s="61"/>
      <c r="K46" s="61"/>
      <c r="L46" s="62"/>
    </row>
    <row r="47" spans="1:12" s="23" customFormat="1" x14ac:dyDescent="0.2">
      <c r="A47" s="58" t="s">
        <v>16</v>
      </c>
      <c r="B47" s="58" t="s">
        <v>13</v>
      </c>
      <c r="C47" s="52">
        <v>3520506</v>
      </c>
      <c r="D47" s="52">
        <v>3449575</v>
      </c>
      <c r="E47" s="52">
        <v>180.55728792696686</v>
      </c>
      <c r="F47" s="70">
        <v>0.17998544781407394</v>
      </c>
      <c r="G47" s="70">
        <v>0.23799378669997243</v>
      </c>
      <c r="H47" s="81">
        <v>0.615447738229562</v>
      </c>
      <c r="I47" s="31" t="s">
        <v>508</v>
      </c>
      <c r="J47" s="61"/>
      <c r="K47" s="61"/>
      <c r="L47" s="62"/>
    </row>
    <row r="48" spans="1:12" s="23" customFormat="1" x14ac:dyDescent="0.2">
      <c r="A48" s="58" t="s">
        <v>226</v>
      </c>
      <c r="B48" s="58" t="s">
        <v>13</v>
      </c>
      <c r="C48" s="52">
        <v>1836</v>
      </c>
      <c r="D48" s="52">
        <v>-2736</v>
      </c>
      <c r="E48" s="52">
        <v>2.5309824788740162E-2</v>
      </c>
      <c r="F48" s="70">
        <v>2.461335152862386E-5</v>
      </c>
      <c r="G48" s="70">
        <v>-6.0450184187469102E-5</v>
      </c>
      <c r="H48" s="81" t="s">
        <v>569</v>
      </c>
      <c r="I48" s="31" t="s">
        <v>541</v>
      </c>
      <c r="J48" s="61"/>
      <c r="K48" s="61"/>
      <c r="L48" s="62"/>
    </row>
    <row r="49" spans="1:12" s="23" customFormat="1" x14ac:dyDescent="0.2">
      <c r="A49" s="58" t="s">
        <v>17</v>
      </c>
      <c r="B49" s="58" t="s">
        <v>13</v>
      </c>
      <c r="C49" s="52" t="s">
        <v>551</v>
      </c>
      <c r="D49" s="52" t="s">
        <v>551</v>
      </c>
      <c r="E49" s="52">
        <v>0</v>
      </c>
      <c r="F49" s="70">
        <v>0</v>
      </c>
      <c r="G49" s="70">
        <v>0</v>
      </c>
      <c r="H49" s="81" t="s">
        <v>569</v>
      </c>
      <c r="I49" s="31" t="s">
        <v>544</v>
      </c>
      <c r="J49" s="61"/>
      <c r="K49" s="61"/>
      <c r="L49" s="62"/>
    </row>
    <row r="50" spans="1:12" s="23" customFormat="1" x14ac:dyDescent="0.2">
      <c r="A50" s="58" t="s">
        <v>18</v>
      </c>
      <c r="B50" s="58" t="s">
        <v>13</v>
      </c>
      <c r="C50" s="52">
        <v>29840954</v>
      </c>
      <c r="D50" s="52">
        <v>28752580</v>
      </c>
      <c r="E50" s="52">
        <v>270.21038429497628</v>
      </c>
      <c r="F50" s="70">
        <v>0.14868022986603838</v>
      </c>
      <c r="G50" s="70">
        <v>0.18419803754505792</v>
      </c>
      <c r="H50" s="81">
        <v>0.42558585968343654</v>
      </c>
      <c r="I50" s="31" t="s">
        <v>539</v>
      </c>
      <c r="J50" s="61"/>
      <c r="K50" s="61"/>
      <c r="L50" s="62"/>
    </row>
    <row r="51" spans="1:12" s="23" customFormat="1" x14ac:dyDescent="0.2">
      <c r="A51" s="58" t="s">
        <v>19</v>
      </c>
      <c r="B51" s="58" t="s">
        <v>13</v>
      </c>
      <c r="C51" s="52" t="s">
        <v>551</v>
      </c>
      <c r="D51" s="52" t="s">
        <v>551</v>
      </c>
      <c r="E51" s="52">
        <v>0</v>
      </c>
      <c r="F51" s="70">
        <v>0</v>
      </c>
      <c r="G51" s="70">
        <v>-1.6320345533544868E-2</v>
      </c>
      <c r="H51" s="81" t="s">
        <v>569</v>
      </c>
      <c r="I51" s="31" t="s">
        <v>541</v>
      </c>
      <c r="J51" s="61"/>
      <c r="K51" s="61"/>
      <c r="L51" s="62"/>
    </row>
    <row r="52" spans="1:12" s="23" customFormat="1" x14ac:dyDescent="0.2">
      <c r="A52" s="58" t="s">
        <v>227</v>
      </c>
      <c r="B52" s="58" t="s">
        <v>13</v>
      </c>
      <c r="C52" s="52" t="s">
        <v>551</v>
      </c>
      <c r="D52" s="52">
        <v>-554</v>
      </c>
      <c r="E52" s="52">
        <v>0</v>
      </c>
      <c r="F52" s="70">
        <v>0</v>
      </c>
      <c r="G52" s="70">
        <v>-1.339837397430187E-5</v>
      </c>
      <c r="H52" s="81" t="s">
        <v>569</v>
      </c>
      <c r="I52" s="31" t="s">
        <v>543</v>
      </c>
      <c r="J52" s="61"/>
      <c r="K52" s="61"/>
      <c r="L52" s="62"/>
    </row>
    <row r="53" spans="1:12" s="23" customFormat="1" x14ac:dyDescent="0.2">
      <c r="A53" s="58" t="s">
        <v>228</v>
      </c>
      <c r="B53" s="58" t="s">
        <v>13</v>
      </c>
      <c r="C53" s="52" t="s">
        <v>551</v>
      </c>
      <c r="D53" s="52" t="s">
        <v>551</v>
      </c>
      <c r="E53" s="52">
        <v>0</v>
      </c>
      <c r="F53" s="70">
        <v>0</v>
      </c>
      <c r="G53" s="70">
        <v>0</v>
      </c>
      <c r="H53" s="81" t="s">
        <v>569</v>
      </c>
      <c r="I53" s="31" t="s">
        <v>541</v>
      </c>
      <c r="J53" s="61"/>
      <c r="K53" s="61"/>
      <c r="L53" s="62"/>
    </row>
    <row r="54" spans="1:12" s="23" customFormat="1" x14ac:dyDescent="0.2">
      <c r="A54" s="58" t="s">
        <v>229</v>
      </c>
      <c r="B54" s="58" t="s">
        <v>230</v>
      </c>
      <c r="C54" s="52">
        <v>778940</v>
      </c>
      <c r="D54" s="52">
        <v>205773</v>
      </c>
      <c r="E54" s="52">
        <v>114.08025776215582</v>
      </c>
      <c r="F54" s="70">
        <v>8.308116417729286E-2</v>
      </c>
      <c r="G54" s="70">
        <v>4.5503375829362508E-2</v>
      </c>
      <c r="H54" s="81">
        <v>0.14645577035735208</v>
      </c>
      <c r="I54" s="31" t="s">
        <v>508</v>
      </c>
      <c r="J54" s="61"/>
      <c r="K54" s="61"/>
      <c r="L54" s="62"/>
    </row>
    <row r="55" spans="1:12" s="23" customFormat="1" x14ac:dyDescent="0.2">
      <c r="A55" s="58" t="s">
        <v>231</v>
      </c>
      <c r="B55" s="58" t="s">
        <v>232</v>
      </c>
      <c r="C55" s="52" t="s">
        <v>551</v>
      </c>
      <c r="D55" s="52" t="s">
        <v>551</v>
      </c>
      <c r="E55" s="52">
        <v>0</v>
      </c>
      <c r="F55" s="70">
        <v>0</v>
      </c>
      <c r="G55" s="70">
        <v>0</v>
      </c>
      <c r="H55" s="81" t="s">
        <v>569</v>
      </c>
      <c r="I55" s="31" t="s">
        <v>541</v>
      </c>
      <c r="J55" s="61"/>
      <c r="K55" s="61"/>
      <c r="L55" s="62"/>
    </row>
    <row r="56" spans="1:12" s="23" customFormat="1" x14ac:dyDescent="0.2">
      <c r="A56" s="58" t="s">
        <v>233</v>
      </c>
      <c r="B56" s="58" t="s">
        <v>232</v>
      </c>
      <c r="C56" s="52">
        <v>7408610</v>
      </c>
      <c r="D56" s="52">
        <v>5756758</v>
      </c>
      <c r="E56" s="52">
        <v>330.9872807017544</v>
      </c>
      <c r="F56" s="70">
        <v>0.16712595515684261</v>
      </c>
      <c r="G56" s="70">
        <v>0.12340602094287147</v>
      </c>
      <c r="H56" s="81">
        <v>0.52631578947368418</v>
      </c>
      <c r="I56" s="31" t="s">
        <v>508</v>
      </c>
      <c r="J56" s="61"/>
      <c r="K56" s="61"/>
      <c r="L56" s="62"/>
    </row>
    <row r="57" spans="1:12" s="23" customFormat="1" x14ac:dyDescent="0.2">
      <c r="A57" s="58" t="s">
        <v>234</v>
      </c>
      <c r="B57" s="58" t="s">
        <v>20</v>
      </c>
      <c r="C57" s="52">
        <v>14940139</v>
      </c>
      <c r="D57" s="52">
        <v>12489725</v>
      </c>
      <c r="E57" s="52">
        <v>130.15583361110399</v>
      </c>
      <c r="F57" s="70">
        <v>0.21326441128378579</v>
      </c>
      <c r="G57" s="70">
        <v>0.22412526408348957</v>
      </c>
      <c r="H57" s="81">
        <v>0.55554131090655801</v>
      </c>
      <c r="I57" s="31" t="s">
        <v>508</v>
      </c>
      <c r="J57" s="61"/>
      <c r="K57" s="61"/>
      <c r="L57" s="62"/>
    </row>
    <row r="58" spans="1:12" s="23" customFormat="1" x14ac:dyDescent="0.2">
      <c r="A58" s="58" t="s">
        <v>235</v>
      </c>
      <c r="B58" s="58" t="s">
        <v>20</v>
      </c>
      <c r="C58" s="52">
        <v>2614594</v>
      </c>
      <c r="D58" s="52">
        <v>2584752</v>
      </c>
      <c r="E58" s="52">
        <v>148.57198863636364</v>
      </c>
      <c r="F58" s="70">
        <v>0.35150309156980125</v>
      </c>
      <c r="G58" s="70">
        <v>0.27164070605119983</v>
      </c>
      <c r="H58" s="81">
        <v>1.1931818181818181</v>
      </c>
      <c r="I58" s="31" t="s">
        <v>542</v>
      </c>
      <c r="J58" s="61"/>
      <c r="K58" s="61"/>
      <c r="L58" s="62"/>
    </row>
    <row r="59" spans="1:12" s="23" customFormat="1" x14ac:dyDescent="0.2">
      <c r="A59" s="58" t="s">
        <v>21</v>
      </c>
      <c r="B59" s="58" t="s">
        <v>20</v>
      </c>
      <c r="C59" s="52">
        <v>103062</v>
      </c>
      <c r="D59" s="52">
        <v>80862</v>
      </c>
      <c r="E59" s="52">
        <v>12.673635022134777</v>
      </c>
      <c r="F59" s="70">
        <v>2.3402305897579998E-2</v>
      </c>
      <c r="G59" s="70">
        <v>2.4297162025851228E-2</v>
      </c>
      <c r="H59" s="81" t="s">
        <v>569</v>
      </c>
      <c r="I59" s="31" t="s">
        <v>508</v>
      </c>
      <c r="J59" s="61"/>
      <c r="K59" s="61"/>
      <c r="L59" s="62"/>
    </row>
    <row r="60" spans="1:12" s="23" customFormat="1" x14ac:dyDescent="0.2">
      <c r="A60" s="58" t="s">
        <v>236</v>
      </c>
      <c r="B60" s="58" t="s">
        <v>20</v>
      </c>
      <c r="C60" s="52">
        <v>187441</v>
      </c>
      <c r="D60" s="52">
        <v>187441</v>
      </c>
      <c r="E60" s="52">
        <v>28.37865253595761</v>
      </c>
      <c r="F60" s="70">
        <v>4.3684272347518371E-2</v>
      </c>
      <c r="G60" s="70">
        <v>4.909180385488033E-2</v>
      </c>
      <c r="H60" s="81" t="s">
        <v>569</v>
      </c>
      <c r="I60" s="31" t="s">
        <v>508</v>
      </c>
      <c r="J60" s="61"/>
      <c r="K60" s="61"/>
      <c r="L60" s="62"/>
    </row>
    <row r="61" spans="1:12" s="23" customFormat="1" x14ac:dyDescent="0.2">
      <c r="A61" s="58" t="s">
        <v>20</v>
      </c>
      <c r="B61" s="58" t="s">
        <v>20</v>
      </c>
      <c r="C61" s="52">
        <v>65437162</v>
      </c>
      <c r="D61" s="52">
        <v>48118651</v>
      </c>
      <c r="E61" s="52">
        <v>128.31066383693911</v>
      </c>
      <c r="F61" s="70">
        <v>0.19460955665674293</v>
      </c>
      <c r="G61" s="70">
        <v>0.19004381594225569</v>
      </c>
      <c r="H61" s="81">
        <v>0.622341307624799</v>
      </c>
      <c r="I61" s="31" t="s">
        <v>508</v>
      </c>
      <c r="J61" s="61"/>
      <c r="K61" s="61"/>
      <c r="L61" s="62"/>
    </row>
    <row r="62" spans="1:12" s="23" customFormat="1" x14ac:dyDescent="0.2">
      <c r="A62" s="58" t="s">
        <v>22</v>
      </c>
      <c r="B62" s="58" t="s">
        <v>20</v>
      </c>
      <c r="C62" s="52" t="s">
        <v>551</v>
      </c>
      <c r="D62" s="52">
        <v>-3231</v>
      </c>
      <c r="E62" s="52">
        <v>0</v>
      </c>
      <c r="F62" s="70">
        <v>0</v>
      </c>
      <c r="G62" s="70">
        <v>-1.4240669518620413E-3</v>
      </c>
      <c r="H62" s="81" t="s">
        <v>569</v>
      </c>
      <c r="I62" s="31" t="s">
        <v>544</v>
      </c>
      <c r="J62" s="61"/>
      <c r="K62" s="61"/>
      <c r="L62" s="62"/>
    </row>
    <row r="63" spans="1:12" s="23" customFormat="1" x14ac:dyDescent="0.2">
      <c r="A63" s="58" t="s">
        <v>237</v>
      </c>
      <c r="B63" s="58" t="s">
        <v>20</v>
      </c>
      <c r="C63" s="52" t="s">
        <v>551</v>
      </c>
      <c r="D63" s="52" t="s">
        <v>551</v>
      </c>
      <c r="E63" s="52">
        <v>0</v>
      </c>
      <c r="F63" s="70">
        <v>0</v>
      </c>
      <c r="G63" s="70">
        <v>0</v>
      </c>
      <c r="H63" s="81" t="s">
        <v>569</v>
      </c>
      <c r="I63" s="31" t="s">
        <v>541</v>
      </c>
      <c r="J63" s="61"/>
      <c r="K63" s="61"/>
      <c r="L63" s="62"/>
    </row>
    <row r="64" spans="1:12" s="23" customFormat="1" x14ac:dyDescent="0.2">
      <c r="A64" s="58" t="s">
        <v>23</v>
      </c>
      <c r="B64" s="58" t="s">
        <v>20</v>
      </c>
      <c r="C64" s="52" t="s">
        <v>551</v>
      </c>
      <c r="D64" s="52" t="s">
        <v>551</v>
      </c>
      <c r="E64" s="52">
        <v>0</v>
      </c>
      <c r="F64" s="70">
        <v>0</v>
      </c>
      <c r="G64" s="70">
        <v>0</v>
      </c>
      <c r="H64" s="81">
        <v>3.2278889606197545</v>
      </c>
      <c r="I64" s="31" t="s">
        <v>508</v>
      </c>
      <c r="J64" s="61"/>
      <c r="K64" s="61"/>
      <c r="L64" s="62"/>
    </row>
    <row r="65" spans="1:12" s="23" customFormat="1" x14ac:dyDescent="0.2">
      <c r="A65" s="58" t="s">
        <v>238</v>
      </c>
      <c r="B65" s="58" t="s">
        <v>20</v>
      </c>
      <c r="C65" s="52">
        <v>197290</v>
      </c>
      <c r="D65" s="52">
        <v>147109</v>
      </c>
      <c r="E65" s="52">
        <v>16.020300446609827</v>
      </c>
      <c r="F65" s="70">
        <v>5.5386396546273989E-2</v>
      </c>
      <c r="G65" s="70">
        <v>5.3109802039999238E-2</v>
      </c>
      <c r="H65" s="81" t="s">
        <v>569</v>
      </c>
      <c r="I65" s="31" t="s">
        <v>541</v>
      </c>
      <c r="J65" s="61"/>
      <c r="K65" s="61"/>
      <c r="L65" s="62"/>
    </row>
    <row r="66" spans="1:12" s="23" customFormat="1" x14ac:dyDescent="0.2">
      <c r="A66" s="58" t="s">
        <v>24</v>
      </c>
      <c r="B66" s="58" t="s">
        <v>20</v>
      </c>
      <c r="C66" s="52">
        <v>56869</v>
      </c>
      <c r="D66" s="52">
        <v>56550</v>
      </c>
      <c r="E66" s="52">
        <v>5.7011528822055135</v>
      </c>
      <c r="F66" s="70">
        <v>1.3150546692661441E-2</v>
      </c>
      <c r="G66" s="70">
        <v>3.7498010715611901E-2</v>
      </c>
      <c r="H66" s="81" t="s">
        <v>569</v>
      </c>
      <c r="I66" s="31" t="s">
        <v>541</v>
      </c>
      <c r="J66" s="61"/>
      <c r="K66" s="61"/>
      <c r="L66" s="62"/>
    </row>
    <row r="67" spans="1:12" s="23" customFormat="1" x14ac:dyDescent="0.2">
      <c r="A67" s="58" t="s">
        <v>239</v>
      </c>
      <c r="B67" s="58" t="s">
        <v>20</v>
      </c>
      <c r="C67" s="52">
        <v>253405</v>
      </c>
      <c r="D67" s="52">
        <v>253405</v>
      </c>
      <c r="E67" s="52">
        <v>15.689740573339112</v>
      </c>
      <c r="F67" s="70">
        <v>3.8756868158129183E-2</v>
      </c>
      <c r="G67" s="70">
        <v>0.10811314709284194</v>
      </c>
      <c r="H67" s="81" t="s">
        <v>569</v>
      </c>
      <c r="I67" s="31" t="s">
        <v>541</v>
      </c>
      <c r="J67" s="61"/>
      <c r="K67" s="61"/>
      <c r="L67" s="62"/>
    </row>
    <row r="68" spans="1:12" s="23" customFormat="1" x14ac:dyDescent="0.2">
      <c r="A68" s="58" t="s">
        <v>240</v>
      </c>
      <c r="B68" s="58" t="s">
        <v>20</v>
      </c>
      <c r="C68" s="52">
        <v>991942</v>
      </c>
      <c r="D68" s="52">
        <v>337826</v>
      </c>
      <c r="E68" s="52">
        <v>37.198754968874219</v>
      </c>
      <c r="F68" s="70">
        <v>7.7912978838398803E-2</v>
      </c>
      <c r="G68" s="70">
        <v>3.8604066461990202E-2</v>
      </c>
      <c r="H68" s="81">
        <v>7.5001875046876165E-2</v>
      </c>
      <c r="I68" s="31" t="s">
        <v>508</v>
      </c>
      <c r="J68" s="61"/>
      <c r="K68" s="61"/>
      <c r="L68" s="62"/>
    </row>
    <row r="69" spans="1:12" s="23" customFormat="1" x14ac:dyDescent="0.2">
      <c r="A69" s="58" t="s">
        <v>26</v>
      </c>
      <c r="B69" s="58" t="s">
        <v>20</v>
      </c>
      <c r="C69" s="52" t="s">
        <v>551</v>
      </c>
      <c r="D69" s="52" t="s">
        <v>551</v>
      </c>
      <c r="E69" s="52">
        <v>0</v>
      </c>
      <c r="F69" s="70">
        <v>0</v>
      </c>
      <c r="G69" s="70">
        <v>0</v>
      </c>
      <c r="H69" s="81" t="s">
        <v>569</v>
      </c>
      <c r="I69" s="31" t="s">
        <v>541</v>
      </c>
      <c r="J69" s="61"/>
      <c r="K69" s="61"/>
      <c r="L69" s="62"/>
    </row>
    <row r="70" spans="1:12" s="23" customFormat="1" x14ac:dyDescent="0.2">
      <c r="A70" s="58" t="s">
        <v>25</v>
      </c>
      <c r="B70" s="58" t="s">
        <v>20</v>
      </c>
      <c r="C70" s="52">
        <v>3602776</v>
      </c>
      <c r="D70" s="52">
        <v>3380014</v>
      </c>
      <c r="E70" s="52">
        <v>179.45759208680889</v>
      </c>
      <c r="F70" s="70">
        <v>0.27238895395471829</v>
      </c>
      <c r="G70" s="70">
        <v>0.2638544654182805</v>
      </c>
      <c r="H70" s="81">
        <v>0.66435373145345833</v>
      </c>
      <c r="I70" s="31" t="s">
        <v>508</v>
      </c>
      <c r="J70" s="61"/>
      <c r="K70" s="61"/>
      <c r="L70" s="62"/>
    </row>
    <row r="71" spans="1:12" s="23" customFormat="1" x14ac:dyDescent="0.2">
      <c r="A71" s="58" t="s">
        <v>241</v>
      </c>
      <c r="B71" s="58" t="s">
        <v>20</v>
      </c>
      <c r="C71" s="52">
        <v>3390163</v>
      </c>
      <c r="D71" s="52">
        <v>3086473</v>
      </c>
      <c r="E71" s="52">
        <v>135.36286683968856</v>
      </c>
      <c r="F71" s="70">
        <v>0.21653322197631164</v>
      </c>
      <c r="G71" s="70">
        <v>0.25638835404380678</v>
      </c>
      <c r="H71" s="81">
        <v>3.9928129367139152E-2</v>
      </c>
      <c r="I71" s="31" t="s">
        <v>508</v>
      </c>
      <c r="J71" s="61"/>
      <c r="K71" s="61"/>
      <c r="L71" s="62"/>
    </row>
    <row r="72" spans="1:12" s="23" customFormat="1" x14ac:dyDescent="0.2">
      <c r="A72" s="58" t="s">
        <v>242</v>
      </c>
      <c r="B72" s="58" t="s">
        <v>243</v>
      </c>
      <c r="C72" s="52">
        <v>127941</v>
      </c>
      <c r="D72" s="52">
        <v>82151</v>
      </c>
      <c r="E72" s="52">
        <v>15.346167686218065</v>
      </c>
      <c r="F72" s="70">
        <v>2.4271928464959552E-2</v>
      </c>
      <c r="G72" s="70">
        <v>1.5719556574215497E-2</v>
      </c>
      <c r="H72" s="81">
        <v>0.11994722322178242</v>
      </c>
      <c r="I72" s="31" t="s">
        <v>539</v>
      </c>
      <c r="J72" s="61"/>
      <c r="K72" s="61"/>
      <c r="L72" s="62"/>
    </row>
    <row r="73" spans="1:12" s="23" customFormat="1" x14ac:dyDescent="0.2">
      <c r="A73" s="58" t="s">
        <v>244</v>
      </c>
      <c r="B73" s="58" t="s">
        <v>243</v>
      </c>
      <c r="C73" s="52">
        <v>801155</v>
      </c>
      <c r="D73" s="52">
        <v>756359</v>
      </c>
      <c r="E73" s="52">
        <v>127.53183699458771</v>
      </c>
      <c r="F73" s="70">
        <v>0.18266325305229156</v>
      </c>
      <c r="G73" s="70">
        <v>0.18479917515093322</v>
      </c>
      <c r="H73" s="81">
        <v>0.63673989175421841</v>
      </c>
      <c r="I73" s="31" t="s">
        <v>539</v>
      </c>
      <c r="J73" s="61"/>
      <c r="K73" s="61"/>
      <c r="L73" s="62"/>
    </row>
    <row r="74" spans="1:12" s="23" customFormat="1" x14ac:dyDescent="0.2">
      <c r="A74" s="58" t="s">
        <v>27</v>
      </c>
      <c r="B74" s="58" t="s">
        <v>28</v>
      </c>
      <c r="C74" s="52" t="s">
        <v>551</v>
      </c>
      <c r="D74" s="52" t="s">
        <v>551</v>
      </c>
      <c r="E74" s="52">
        <v>0</v>
      </c>
      <c r="F74" s="70">
        <v>0</v>
      </c>
      <c r="G74" s="70">
        <v>0</v>
      </c>
      <c r="H74" s="81" t="s">
        <v>569</v>
      </c>
      <c r="I74" s="31" t="s">
        <v>541</v>
      </c>
      <c r="J74" s="61"/>
      <c r="K74" s="61"/>
      <c r="L74" s="62"/>
    </row>
    <row r="75" spans="1:12" s="23" customFormat="1" x14ac:dyDescent="0.2">
      <c r="A75" s="58" t="s">
        <v>245</v>
      </c>
      <c r="B75" s="58" t="s">
        <v>28</v>
      </c>
      <c r="C75" s="52" t="s">
        <v>551</v>
      </c>
      <c r="D75" s="52" t="s">
        <v>551</v>
      </c>
      <c r="E75" s="52">
        <v>0</v>
      </c>
      <c r="F75" s="70">
        <v>0</v>
      </c>
      <c r="G75" s="70">
        <v>0</v>
      </c>
      <c r="H75" s="81" t="s">
        <v>569</v>
      </c>
      <c r="I75" s="31" t="s">
        <v>541</v>
      </c>
      <c r="J75" s="61"/>
      <c r="K75" s="61"/>
      <c r="L75" s="62"/>
    </row>
    <row r="76" spans="1:12" s="23" customFormat="1" x14ac:dyDescent="0.2">
      <c r="A76" s="58" t="s">
        <v>29</v>
      </c>
      <c r="B76" s="58" t="s">
        <v>28</v>
      </c>
      <c r="C76" s="52">
        <v>6800705</v>
      </c>
      <c r="D76" s="52">
        <v>6799990</v>
      </c>
      <c r="E76" s="52">
        <v>252.09270860362531</v>
      </c>
      <c r="F76" s="70">
        <v>0.20429818651283888</v>
      </c>
      <c r="G76" s="70">
        <v>0.25835205945267126</v>
      </c>
      <c r="H76" s="81" t="s">
        <v>569</v>
      </c>
      <c r="I76" s="31" t="s">
        <v>508</v>
      </c>
      <c r="J76" s="61"/>
      <c r="K76" s="61"/>
      <c r="L76" s="62"/>
    </row>
    <row r="77" spans="1:12" s="23" customFormat="1" x14ac:dyDescent="0.2">
      <c r="A77" s="58" t="s">
        <v>246</v>
      </c>
      <c r="B77" s="58" t="s">
        <v>28</v>
      </c>
      <c r="C77" s="52" t="s">
        <v>551</v>
      </c>
      <c r="D77" s="52" t="s">
        <v>551</v>
      </c>
      <c r="E77" s="52">
        <v>0</v>
      </c>
      <c r="F77" s="70">
        <v>0</v>
      </c>
      <c r="G77" s="70">
        <v>0</v>
      </c>
      <c r="H77" s="81" t="s">
        <v>569</v>
      </c>
      <c r="I77" s="31" t="s">
        <v>543</v>
      </c>
      <c r="J77" s="61"/>
      <c r="K77" s="61"/>
      <c r="L77" s="62"/>
    </row>
    <row r="78" spans="1:12" s="23" customFormat="1" x14ac:dyDescent="0.2">
      <c r="A78" s="58" t="s">
        <v>247</v>
      </c>
      <c r="B78" s="58" t="s">
        <v>28</v>
      </c>
      <c r="C78" s="52" t="s">
        <v>551</v>
      </c>
      <c r="D78" s="52" t="s">
        <v>551</v>
      </c>
      <c r="E78" s="52">
        <v>0</v>
      </c>
      <c r="F78" s="70">
        <v>0</v>
      </c>
      <c r="G78" s="70">
        <v>0</v>
      </c>
      <c r="H78" s="81" t="s">
        <v>569</v>
      </c>
      <c r="I78" s="31" t="s">
        <v>541</v>
      </c>
      <c r="J78" s="61"/>
      <c r="K78" s="61"/>
      <c r="L78" s="62"/>
    </row>
    <row r="79" spans="1:12" s="23" customFormat="1" x14ac:dyDescent="0.2">
      <c r="A79" s="58" t="s">
        <v>30</v>
      </c>
      <c r="B79" s="58" t="s">
        <v>28</v>
      </c>
      <c r="C79" s="52" t="s">
        <v>551</v>
      </c>
      <c r="D79" s="52" t="s">
        <v>551</v>
      </c>
      <c r="E79" s="52">
        <v>0</v>
      </c>
      <c r="F79" s="70">
        <v>0</v>
      </c>
      <c r="G79" s="70">
        <v>0</v>
      </c>
      <c r="H79" s="81" t="s">
        <v>569</v>
      </c>
      <c r="I79" s="31" t="s">
        <v>544</v>
      </c>
      <c r="J79" s="61"/>
      <c r="K79" s="61"/>
      <c r="L79" s="62"/>
    </row>
    <row r="80" spans="1:12" s="23" customFormat="1" x14ac:dyDescent="0.2">
      <c r="A80" s="58" t="s">
        <v>248</v>
      </c>
      <c r="B80" s="58" t="s">
        <v>28</v>
      </c>
      <c r="C80" s="52">
        <v>7418</v>
      </c>
      <c r="D80" s="52">
        <v>7418</v>
      </c>
      <c r="E80" s="52">
        <v>20.605555555555554</v>
      </c>
      <c r="F80" s="70">
        <v>3.882907668664129E-3</v>
      </c>
      <c r="G80" s="70">
        <v>1.0688637594955678E-2</v>
      </c>
      <c r="H80" s="81" t="s">
        <v>569</v>
      </c>
      <c r="I80" s="31" t="s">
        <v>542</v>
      </c>
      <c r="J80" s="61"/>
      <c r="K80" s="61"/>
      <c r="L80" s="62"/>
    </row>
    <row r="81" spans="1:12" s="23" customFormat="1" x14ac:dyDescent="0.2">
      <c r="A81" s="58" t="s">
        <v>31</v>
      </c>
      <c r="B81" s="58" t="s">
        <v>32</v>
      </c>
      <c r="C81" s="52">
        <v>2722557</v>
      </c>
      <c r="D81" s="52">
        <v>2544050</v>
      </c>
      <c r="E81" s="52">
        <v>99.592383948494714</v>
      </c>
      <c r="F81" s="70">
        <v>0.16195020247069269</v>
      </c>
      <c r="G81" s="70">
        <v>0.21853172758047268</v>
      </c>
      <c r="H81" s="81">
        <v>0.98767238541171309</v>
      </c>
      <c r="I81" s="31" t="s">
        <v>539</v>
      </c>
      <c r="J81" s="61"/>
      <c r="K81" s="61"/>
      <c r="L81" s="62"/>
    </row>
    <row r="82" spans="1:12" s="23" customFormat="1" x14ac:dyDescent="0.2">
      <c r="A82" s="58" t="s">
        <v>33</v>
      </c>
      <c r="B82" s="58" t="s">
        <v>32</v>
      </c>
      <c r="C82" s="52">
        <v>4726665</v>
      </c>
      <c r="D82" s="52">
        <v>4208676</v>
      </c>
      <c r="E82" s="52">
        <v>112.01158822693019</v>
      </c>
      <c r="F82" s="70">
        <v>0.22979885073956524</v>
      </c>
      <c r="G82" s="70">
        <v>0.22496646186663233</v>
      </c>
      <c r="H82" s="81">
        <v>0.63984075074648084</v>
      </c>
      <c r="I82" s="31" t="s">
        <v>539</v>
      </c>
      <c r="J82" s="61"/>
      <c r="K82" s="61"/>
      <c r="L82" s="62"/>
    </row>
    <row r="83" spans="1:12" s="23" customFormat="1" x14ac:dyDescent="0.2">
      <c r="A83" s="58" t="s">
        <v>249</v>
      </c>
      <c r="B83" s="58" t="s">
        <v>32</v>
      </c>
      <c r="C83" s="52">
        <v>506660</v>
      </c>
      <c r="D83" s="52">
        <v>235086</v>
      </c>
      <c r="E83" s="52">
        <v>73.138442521631646</v>
      </c>
      <c r="F83" s="70">
        <v>0.24864453218383936</v>
      </c>
      <c r="G83" s="70">
        <v>0.24814084166267386</v>
      </c>
      <c r="H83" s="81">
        <v>2.1975003433594287</v>
      </c>
      <c r="I83" s="31" t="s">
        <v>508</v>
      </c>
      <c r="J83" s="61"/>
      <c r="K83" s="61"/>
      <c r="L83" s="62"/>
    </row>
    <row r="84" spans="1:12" s="23" customFormat="1" x14ac:dyDescent="0.2">
      <c r="A84" s="58" t="s">
        <v>34</v>
      </c>
      <c r="B84" s="58" t="s">
        <v>32</v>
      </c>
      <c r="C84" s="52">
        <v>6402332</v>
      </c>
      <c r="D84" s="52">
        <v>6402332</v>
      </c>
      <c r="E84" s="52">
        <v>138.43478636914028</v>
      </c>
      <c r="F84" s="70">
        <v>0.23718633206283579</v>
      </c>
      <c r="G84" s="70">
        <v>0.18794403034026116</v>
      </c>
      <c r="H84" s="81">
        <v>0.88652482269503541</v>
      </c>
      <c r="I84" s="31" t="s">
        <v>539</v>
      </c>
      <c r="J84" s="61"/>
      <c r="K84" s="61"/>
      <c r="L84" s="62"/>
    </row>
    <row r="85" spans="1:12" s="23" customFormat="1" x14ac:dyDescent="0.2">
      <c r="A85" s="58" t="s">
        <v>35</v>
      </c>
      <c r="B85" s="58" t="s">
        <v>32</v>
      </c>
      <c r="C85" s="52">
        <v>695323</v>
      </c>
      <c r="D85" s="52">
        <v>400434</v>
      </c>
      <c r="E85" s="52">
        <v>102.57014308895117</v>
      </c>
      <c r="F85" s="70">
        <v>0.12599441786905241</v>
      </c>
      <c r="G85" s="70">
        <v>0.21380624299865597</v>
      </c>
      <c r="H85" s="81">
        <v>0.44254314795692579</v>
      </c>
      <c r="I85" s="31" t="s">
        <v>508</v>
      </c>
      <c r="J85" s="61"/>
      <c r="K85" s="61"/>
      <c r="L85" s="62"/>
    </row>
    <row r="86" spans="1:12" s="23" customFormat="1" x14ac:dyDescent="0.2">
      <c r="A86" s="58" t="s">
        <v>32</v>
      </c>
      <c r="B86" s="58" t="s">
        <v>32</v>
      </c>
      <c r="C86" s="52">
        <v>902652</v>
      </c>
      <c r="D86" s="52">
        <v>759830</v>
      </c>
      <c r="E86" s="52">
        <v>45.293391539966883</v>
      </c>
      <c r="F86" s="70">
        <v>8.083365086728185E-2</v>
      </c>
      <c r="G86" s="70">
        <v>0.12652993935195517</v>
      </c>
      <c r="H86" s="81" t="s">
        <v>569</v>
      </c>
      <c r="I86" s="31" t="s">
        <v>539</v>
      </c>
      <c r="J86" s="61"/>
      <c r="K86" s="61"/>
      <c r="L86" s="62"/>
    </row>
    <row r="87" spans="1:12" s="23" customFormat="1" x14ac:dyDescent="0.2">
      <c r="A87" s="58" t="s">
        <v>36</v>
      </c>
      <c r="B87" s="58" t="s">
        <v>32</v>
      </c>
      <c r="C87" s="52">
        <v>61869</v>
      </c>
      <c r="D87" s="52">
        <v>13998</v>
      </c>
      <c r="E87" s="52">
        <v>25.139780577001218</v>
      </c>
      <c r="F87" s="70">
        <v>3.422115063910567E-2</v>
      </c>
      <c r="G87" s="70">
        <v>2.2330344893596657E-2</v>
      </c>
      <c r="H87" s="81">
        <v>2.0316944331572531</v>
      </c>
      <c r="I87" s="31" t="s">
        <v>508</v>
      </c>
      <c r="J87" s="61"/>
      <c r="K87" s="61"/>
      <c r="L87" s="62"/>
    </row>
    <row r="88" spans="1:12" s="23" customFormat="1" x14ac:dyDescent="0.2">
      <c r="A88" s="58" t="s">
        <v>250</v>
      </c>
      <c r="B88" s="58" t="s">
        <v>251</v>
      </c>
      <c r="C88" s="52">
        <v>383781</v>
      </c>
      <c r="D88" s="52">
        <v>266071</v>
      </c>
      <c r="E88" s="52">
        <v>98.430623236727371</v>
      </c>
      <c r="F88" s="70">
        <v>5.3522679301136036E-2</v>
      </c>
      <c r="G88" s="70">
        <v>4.1261175732062498E-2</v>
      </c>
      <c r="H88" s="81">
        <v>0.25647601949217746</v>
      </c>
      <c r="I88" s="31" t="s">
        <v>508</v>
      </c>
      <c r="J88" s="61"/>
      <c r="K88" s="61"/>
      <c r="L88" s="62"/>
    </row>
    <row r="89" spans="1:12" s="23" customFormat="1" x14ac:dyDescent="0.2">
      <c r="A89" s="58" t="s">
        <v>252</v>
      </c>
      <c r="B89" s="58" t="s">
        <v>253</v>
      </c>
      <c r="C89" s="52">
        <v>620618</v>
      </c>
      <c r="D89" s="52">
        <v>620618</v>
      </c>
      <c r="E89" s="52">
        <v>27.983497159347102</v>
      </c>
      <c r="F89" s="70">
        <v>8.9940466529088506E-2</v>
      </c>
      <c r="G89" s="70">
        <v>0.16939327523288852</v>
      </c>
      <c r="H89" s="81" t="s">
        <v>569</v>
      </c>
      <c r="I89" s="31" t="s">
        <v>541</v>
      </c>
      <c r="J89" s="61"/>
      <c r="K89" s="61"/>
      <c r="L89" s="62"/>
    </row>
    <row r="90" spans="1:12" s="23" customFormat="1" x14ac:dyDescent="0.2">
      <c r="A90" s="58" t="s">
        <v>254</v>
      </c>
      <c r="B90" s="58" t="s">
        <v>253</v>
      </c>
      <c r="C90" s="52">
        <v>40616757</v>
      </c>
      <c r="D90" s="52">
        <v>32975042</v>
      </c>
      <c r="E90" s="52">
        <v>104.35665230427712</v>
      </c>
      <c r="F90" s="70">
        <v>0.17802593500598329</v>
      </c>
      <c r="G90" s="70">
        <v>0.15543561519266447</v>
      </c>
      <c r="H90" s="81">
        <v>0.49073638720385598</v>
      </c>
      <c r="I90" s="31" t="s">
        <v>508</v>
      </c>
      <c r="J90" s="61"/>
      <c r="K90" s="61"/>
      <c r="L90" s="62"/>
    </row>
    <row r="91" spans="1:12" s="23" customFormat="1" x14ac:dyDescent="0.2">
      <c r="A91" s="58" t="s">
        <v>255</v>
      </c>
      <c r="B91" s="58" t="s">
        <v>253</v>
      </c>
      <c r="C91" s="52">
        <v>3341735</v>
      </c>
      <c r="D91" s="52">
        <v>2756924</v>
      </c>
      <c r="E91" s="52">
        <v>222.78233333333333</v>
      </c>
      <c r="F91" s="70">
        <v>0.20522457721735657</v>
      </c>
      <c r="G91" s="70">
        <v>0.65414184995560631</v>
      </c>
      <c r="H91" s="81">
        <v>1</v>
      </c>
      <c r="I91" s="31" t="s">
        <v>508</v>
      </c>
      <c r="J91" s="61"/>
      <c r="K91" s="61"/>
      <c r="L91" s="62"/>
    </row>
    <row r="92" spans="1:12" s="23" customFormat="1" x14ac:dyDescent="0.2">
      <c r="A92" s="58" t="s">
        <v>256</v>
      </c>
      <c r="B92" s="58" t="s">
        <v>253</v>
      </c>
      <c r="C92" s="52">
        <v>2347610</v>
      </c>
      <c r="D92" s="52">
        <v>2230547</v>
      </c>
      <c r="E92" s="52">
        <v>43.525845446455058</v>
      </c>
      <c r="F92" s="70">
        <v>9.7664665414870247E-2</v>
      </c>
      <c r="G92" s="70">
        <v>8.5912125668091838E-2</v>
      </c>
      <c r="H92" s="81" t="s">
        <v>569</v>
      </c>
      <c r="I92" s="31" t="s">
        <v>508</v>
      </c>
      <c r="J92" s="61"/>
      <c r="K92" s="61"/>
      <c r="L92" s="62"/>
    </row>
    <row r="93" spans="1:12" s="23" customFormat="1" x14ac:dyDescent="0.2">
      <c r="A93" s="58" t="s">
        <v>257</v>
      </c>
      <c r="B93" s="58" t="s">
        <v>253</v>
      </c>
      <c r="C93" s="52">
        <v>53392</v>
      </c>
      <c r="D93" s="52">
        <v>53392</v>
      </c>
      <c r="E93" s="52">
        <v>43.058064516129029</v>
      </c>
      <c r="F93" s="70">
        <v>0.11992919972326796</v>
      </c>
      <c r="G93" s="70">
        <v>0.20733066429533903</v>
      </c>
      <c r="H93" s="81" t="s">
        <v>569</v>
      </c>
      <c r="I93" s="31" t="s">
        <v>541</v>
      </c>
      <c r="J93" s="61"/>
      <c r="K93" s="61"/>
      <c r="L93" s="62"/>
    </row>
    <row r="94" spans="1:12" s="23" customFormat="1" x14ac:dyDescent="0.2">
      <c r="A94" s="58" t="s">
        <v>258</v>
      </c>
      <c r="B94" s="58" t="s">
        <v>253</v>
      </c>
      <c r="C94" s="52" t="s">
        <v>551</v>
      </c>
      <c r="D94" s="52" t="s">
        <v>551</v>
      </c>
      <c r="E94" s="52">
        <v>0</v>
      </c>
      <c r="F94" s="70">
        <v>0</v>
      </c>
      <c r="G94" s="70">
        <v>0</v>
      </c>
      <c r="H94" s="81" t="s">
        <v>569</v>
      </c>
      <c r="I94" s="31" t="s">
        <v>544</v>
      </c>
      <c r="J94" s="61"/>
      <c r="K94" s="61"/>
      <c r="L94" s="62"/>
    </row>
    <row r="95" spans="1:12" s="23" customFormat="1" x14ac:dyDescent="0.2">
      <c r="A95" s="58" t="s">
        <v>259</v>
      </c>
      <c r="B95" s="58" t="s">
        <v>253</v>
      </c>
      <c r="C95" s="52">
        <v>257868</v>
      </c>
      <c r="D95" s="52">
        <v>219581</v>
      </c>
      <c r="E95" s="52">
        <v>8.6789176090468505</v>
      </c>
      <c r="F95" s="70">
        <v>7.9252537694421386E-3</v>
      </c>
      <c r="G95" s="70">
        <v>1.4851265511279368E-2</v>
      </c>
      <c r="H95" s="81" t="s">
        <v>569</v>
      </c>
      <c r="I95" s="31" t="s">
        <v>541</v>
      </c>
      <c r="J95" s="61"/>
      <c r="K95" s="61"/>
      <c r="L95" s="62"/>
    </row>
    <row r="96" spans="1:12" s="23" customFormat="1" x14ac:dyDescent="0.2">
      <c r="A96" s="58" t="s">
        <v>260</v>
      </c>
      <c r="B96" s="58" t="s">
        <v>253</v>
      </c>
      <c r="C96" s="52" t="s">
        <v>551</v>
      </c>
      <c r="D96" s="52" t="s">
        <v>551</v>
      </c>
      <c r="E96" s="52">
        <v>0</v>
      </c>
      <c r="F96" s="70">
        <v>0</v>
      </c>
      <c r="G96" s="70">
        <v>0</v>
      </c>
      <c r="H96" s="81" t="s">
        <v>569</v>
      </c>
      <c r="I96" s="31" t="s">
        <v>541</v>
      </c>
      <c r="J96" s="61"/>
      <c r="K96" s="61"/>
      <c r="L96" s="62"/>
    </row>
    <row r="97" spans="1:12" s="23" customFormat="1" x14ac:dyDescent="0.2">
      <c r="A97" s="58" t="s">
        <v>261</v>
      </c>
      <c r="B97" s="58" t="s">
        <v>253</v>
      </c>
      <c r="C97" s="52">
        <v>468859</v>
      </c>
      <c r="D97" s="52">
        <v>468859</v>
      </c>
      <c r="E97" s="52">
        <v>49.719936373276774</v>
      </c>
      <c r="F97" s="70">
        <v>5.8676459196146065E-2</v>
      </c>
      <c r="G97" s="70">
        <v>6.7633262087888238E-2</v>
      </c>
      <c r="H97" s="81" t="s">
        <v>569</v>
      </c>
      <c r="I97" s="31" t="s">
        <v>508</v>
      </c>
      <c r="J97" s="61"/>
      <c r="K97" s="61"/>
      <c r="L97" s="62"/>
    </row>
    <row r="98" spans="1:12" s="23" customFormat="1" x14ac:dyDescent="0.2">
      <c r="A98" s="58" t="s">
        <v>262</v>
      </c>
      <c r="B98" s="58" t="s">
        <v>253</v>
      </c>
      <c r="C98" s="52">
        <v>23538</v>
      </c>
      <c r="D98" s="52">
        <v>23538</v>
      </c>
      <c r="E98" s="52">
        <v>1.722124670763828</v>
      </c>
      <c r="F98" s="70">
        <v>3.0839441258188409E-3</v>
      </c>
      <c r="G98" s="70">
        <v>3.3036058398791175E-3</v>
      </c>
      <c r="H98" s="81" t="s">
        <v>569</v>
      </c>
      <c r="I98" s="31" t="s">
        <v>544</v>
      </c>
      <c r="J98" s="61"/>
      <c r="K98" s="61"/>
      <c r="L98" s="62"/>
    </row>
    <row r="99" spans="1:12" s="23" customFormat="1" x14ac:dyDescent="0.2">
      <c r="A99" s="58" t="s">
        <v>263</v>
      </c>
      <c r="B99" s="58" t="s">
        <v>253</v>
      </c>
      <c r="C99" s="52">
        <v>507591</v>
      </c>
      <c r="D99" s="52">
        <v>507591</v>
      </c>
      <c r="E99" s="52">
        <v>18.157431586478268</v>
      </c>
      <c r="F99" s="70">
        <v>7.0503371887712635E-2</v>
      </c>
      <c r="G99" s="70">
        <v>5.4091268165413521E-2</v>
      </c>
      <c r="H99" s="81" t="s">
        <v>569</v>
      </c>
      <c r="I99" s="31" t="s">
        <v>544</v>
      </c>
      <c r="J99" s="61"/>
      <c r="K99" s="61"/>
      <c r="L99" s="62"/>
    </row>
    <row r="100" spans="1:12" s="23" customFormat="1" x14ac:dyDescent="0.2">
      <c r="A100" s="58" t="s">
        <v>264</v>
      </c>
      <c r="B100" s="58" t="s">
        <v>265</v>
      </c>
      <c r="C100" s="52" t="s">
        <v>551</v>
      </c>
      <c r="D100" s="52" t="s">
        <v>551</v>
      </c>
      <c r="E100" s="52">
        <v>0</v>
      </c>
      <c r="F100" s="70">
        <v>0</v>
      </c>
      <c r="G100" s="70">
        <v>0</v>
      </c>
      <c r="H100" s="81" t="s">
        <v>569</v>
      </c>
      <c r="I100" s="31" t="s">
        <v>541</v>
      </c>
      <c r="J100" s="61"/>
      <c r="K100" s="61"/>
      <c r="L100" s="62"/>
    </row>
    <row r="101" spans="1:12" s="23" customFormat="1" x14ac:dyDescent="0.2">
      <c r="A101" s="58" t="s">
        <v>266</v>
      </c>
      <c r="B101" s="58" t="s">
        <v>265</v>
      </c>
      <c r="C101" s="52">
        <v>476859</v>
      </c>
      <c r="D101" s="52">
        <v>473874</v>
      </c>
      <c r="E101" s="52">
        <v>21.842204104067424</v>
      </c>
      <c r="F101" s="70">
        <v>6.2438525040930934E-2</v>
      </c>
      <c r="G101" s="70">
        <v>8.1472464784736867E-2</v>
      </c>
      <c r="H101" s="81" t="s">
        <v>569</v>
      </c>
      <c r="I101" s="31" t="s">
        <v>541</v>
      </c>
      <c r="J101" s="61"/>
      <c r="K101" s="61"/>
      <c r="L101" s="62"/>
    </row>
    <row r="102" spans="1:12" s="23" customFormat="1" x14ac:dyDescent="0.2">
      <c r="A102" s="58" t="s">
        <v>267</v>
      </c>
      <c r="B102" s="58" t="s">
        <v>265</v>
      </c>
      <c r="C102" s="52">
        <v>5323230</v>
      </c>
      <c r="D102" s="52">
        <v>4740816</v>
      </c>
      <c r="E102" s="52">
        <v>91.613974700972378</v>
      </c>
      <c r="F102" s="70">
        <v>0.16952684277715963</v>
      </c>
      <c r="G102" s="70">
        <v>0.17925771268187699</v>
      </c>
      <c r="H102" s="81">
        <v>0.46467601755442733</v>
      </c>
      <c r="I102" s="31" t="s">
        <v>508</v>
      </c>
      <c r="J102" s="61"/>
      <c r="K102" s="61"/>
      <c r="L102" s="62"/>
    </row>
    <row r="103" spans="1:12" s="23" customFormat="1" x14ac:dyDescent="0.2">
      <c r="A103" s="58" t="s">
        <v>268</v>
      </c>
      <c r="B103" s="58" t="s">
        <v>265</v>
      </c>
      <c r="C103" s="52">
        <v>511267</v>
      </c>
      <c r="D103" s="52">
        <v>508278</v>
      </c>
      <c r="E103" s="52">
        <v>19.47164565639639</v>
      </c>
      <c r="F103" s="70">
        <v>4.0473608997009844E-2</v>
      </c>
      <c r="G103" s="70">
        <v>5.595633658499026E-2</v>
      </c>
      <c r="H103" s="81">
        <v>3.8085082073351866E-2</v>
      </c>
      <c r="I103" s="31" t="s">
        <v>508</v>
      </c>
      <c r="J103" s="61"/>
      <c r="K103" s="61"/>
      <c r="L103" s="62"/>
    </row>
    <row r="104" spans="1:12" s="23" customFormat="1" x14ac:dyDescent="0.2">
      <c r="A104" s="58" t="s">
        <v>269</v>
      </c>
      <c r="B104" s="58" t="s">
        <v>270</v>
      </c>
      <c r="C104" s="52" t="s">
        <v>551</v>
      </c>
      <c r="D104" s="52" t="s">
        <v>551</v>
      </c>
      <c r="E104" s="52">
        <v>0</v>
      </c>
      <c r="F104" s="70">
        <v>0</v>
      </c>
      <c r="G104" s="70">
        <v>0</v>
      </c>
      <c r="H104" s="81" t="s">
        <v>569</v>
      </c>
      <c r="I104" s="31" t="s">
        <v>541</v>
      </c>
      <c r="J104" s="61"/>
      <c r="K104" s="61"/>
      <c r="L104" s="62"/>
    </row>
    <row r="105" spans="1:12" s="23" customFormat="1" x14ac:dyDescent="0.2">
      <c r="A105" s="58" t="s">
        <v>271</v>
      </c>
      <c r="B105" s="58" t="s">
        <v>270</v>
      </c>
      <c r="C105" s="52" t="s">
        <v>551</v>
      </c>
      <c r="D105" s="52" t="s">
        <v>551</v>
      </c>
      <c r="E105" s="52">
        <v>0</v>
      </c>
      <c r="F105" s="70">
        <v>0</v>
      </c>
      <c r="G105" s="70">
        <v>0</v>
      </c>
      <c r="H105" s="81">
        <v>0.62421972534332082</v>
      </c>
      <c r="I105" s="31" t="s">
        <v>541</v>
      </c>
      <c r="J105" s="61"/>
      <c r="K105" s="61"/>
      <c r="L105" s="62"/>
    </row>
    <row r="106" spans="1:12" s="23" customFormat="1" x14ac:dyDescent="0.2">
      <c r="A106" s="58" t="s">
        <v>272</v>
      </c>
      <c r="B106" s="58" t="s">
        <v>273</v>
      </c>
      <c r="C106" s="52">
        <v>1396721</v>
      </c>
      <c r="D106" s="52">
        <v>989025</v>
      </c>
      <c r="E106" s="52">
        <v>93.065098614072497</v>
      </c>
      <c r="F106" s="70">
        <v>0.2169339846898195</v>
      </c>
      <c r="G106" s="70">
        <v>0.18361668192435074</v>
      </c>
      <c r="H106" s="81">
        <v>0.39978678038379528</v>
      </c>
      <c r="I106" s="31" t="s">
        <v>508</v>
      </c>
      <c r="J106" s="61"/>
      <c r="K106" s="61"/>
      <c r="L106" s="62"/>
    </row>
    <row r="107" spans="1:12" s="23" customFormat="1" x14ac:dyDescent="0.2">
      <c r="A107" s="58" t="s">
        <v>39</v>
      </c>
      <c r="B107" s="58" t="s">
        <v>38</v>
      </c>
      <c r="C107" s="52" t="s">
        <v>551</v>
      </c>
      <c r="D107" s="52" t="s">
        <v>551</v>
      </c>
      <c r="E107" s="52">
        <v>5.4477977161500819</v>
      </c>
      <c r="F107" s="70">
        <v>6.1173347507963126E-3</v>
      </c>
      <c r="G107" s="70">
        <v>7.5742531029168647E-3</v>
      </c>
      <c r="H107" s="81" t="s">
        <v>569</v>
      </c>
      <c r="I107" s="31" t="s">
        <v>541</v>
      </c>
      <c r="J107" s="61"/>
      <c r="K107" s="61"/>
      <c r="L107" s="62"/>
    </row>
    <row r="108" spans="1:12" s="23" customFormat="1" x14ac:dyDescent="0.2">
      <c r="A108" s="58" t="s">
        <v>37</v>
      </c>
      <c r="B108" s="58" t="s">
        <v>38</v>
      </c>
      <c r="C108" s="52">
        <v>17888297</v>
      </c>
      <c r="D108" s="52">
        <v>15668715</v>
      </c>
      <c r="E108" s="52">
        <v>205.77581070044059</v>
      </c>
      <c r="F108" s="70">
        <v>0.24081956937765611</v>
      </c>
      <c r="G108" s="70">
        <v>0.31607106255567374</v>
      </c>
      <c r="H108" s="81">
        <v>0.64418906949189592</v>
      </c>
      <c r="I108" s="31" t="s">
        <v>539</v>
      </c>
      <c r="J108" s="61"/>
      <c r="K108" s="61"/>
      <c r="L108" s="62"/>
    </row>
    <row r="109" spans="1:12" s="23" customFormat="1" x14ac:dyDescent="0.2">
      <c r="A109" s="58" t="s">
        <v>40</v>
      </c>
      <c r="B109" s="58" t="s">
        <v>38</v>
      </c>
      <c r="C109" s="52">
        <v>12213348</v>
      </c>
      <c r="D109" s="52">
        <v>11239679</v>
      </c>
      <c r="E109" s="52">
        <v>284.33692754410691</v>
      </c>
      <c r="F109" s="70">
        <v>0.23906059752707295</v>
      </c>
      <c r="G109" s="70">
        <v>0.27730636465485747</v>
      </c>
      <c r="H109" s="81">
        <v>0.54337674687133852</v>
      </c>
      <c r="I109" s="31" t="s">
        <v>539</v>
      </c>
      <c r="J109" s="61"/>
      <c r="K109" s="61"/>
      <c r="L109" s="62"/>
    </row>
    <row r="110" spans="1:12" s="23" customFormat="1" x14ac:dyDescent="0.2">
      <c r="A110" s="58" t="s">
        <v>41</v>
      </c>
      <c r="B110" s="58" t="s">
        <v>38</v>
      </c>
      <c r="C110" s="52" t="s">
        <v>551</v>
      </c>
      <c r="D110" s="52" t="s">
        <v>551</v>
      </c>
      <c r="E110" s="52">
        <v>0</v>
      </c>
      <c r="F110" s="70">
        <v>0</v>
      </c>
      <c r="G110" s="70">
        <v>0</v>
      </c>
      <c r="H110" s="81" t="s">
        <v>569</v>
      </c>
      <c r="I110" s="31" t="s">
        <v>541</v>
      </c>
      <c r="J110" s="61"/>
      <c r="K110" s="61"/>
      <c r="L110" s="62"/>
    </row>
    <row r="111" spans="1:12" s="23" customFormat="1" x14ac:dyDescent="0.2">
      <c r="A111" s="58" t="s">
        <v>42</v>
      </c>
      <c r="B111" s="58" t="s">
        <v>38</v>
      </c>
      <c r="C111" s="52">
        <v>2713784</v>
      </c>
      <c r="D111" s="52">
        <v>2713784</v>
      </c>
      <c r="E111" s="52">
        <v>705.79557867360211</v>
      </c>
      <c r="F111" s="70">
        <v>0.20948740049907361</v>
      </c>
      <c r="G111" s="70">
        <v>0.19435928449592446</v>
      </c>
      <c r="H111" s="81">
        <v>2.3407022106631992</v>
      </c>
      <c r="I111" s="31" t="s">
        <v>508</v>
      </c>
      <c r="J111" s="61"/>
      <c r="K111" s="61"/>
      <c r="L111" s="62"/>
    </row>
    <row r="112" spans="1:12" s="23" customFormat="1" x14ac:dyDescent="0.2">
      <c r="A112" s="58" t="s">
        <v>43</v>
      </c>
      <c r="B112" s="58" t="s">
        <v>38</v>
      </c>
      <c r="C112" s="52">
        <v>4901889</v>
      </c>
      <c r="D112" s="52">
        <v>4569444</v>
      </c>
      <c r="E112" s="52">
        <v>95.529183637674663</v>
      </c>
      <c r="F112" s="70">
        <v>0.10547826989772012</v>
      </c>
      <c r="G112" s="70">
        <v>0.12523561274717104</v>
      </c>
      <c r="H112" s="81" t="s">
        <v>569</v>
      </c>
      <c r="I112" s="31" t="s">
        <v>539</v>
      </c>
      <c r="J112" s="61"/>
      <c r="K112" s="61"/>
      <c r="L112" s="62"/>
    </row>
    <row r="113" spans="1:12" s="23" customFormat="1" x14ac:dyDescent="0.2">
      <c r="A113" s="58" t="s">
        <v>44</v>
      </c>
      <c r="B113" s="58" t="s">
        <v>38</v>
      </c>
      <c r="C113" s="52" t="s">
        <v>551</v>
      </c>
      <c r="D113" s="52" t="s">
        <v>551</v>
      </c>
      <c r="E113" s="52">
        <v>0</v>
      </c>
      <c r="F113" s="70">
        <v>0</v>
      </c>
      <c r="G113" s="70">
        <v>0</v>
      </c>
      <c r="H113" s="81" t="s">
        <v>569</v>
      </c>
      <c r="I113" s="31" t="s">
        <v>541</v>
      </c>
      <c r="J113" s="61"/>
      <c r="K113" s="61"/>
      <c r="L113" s="62"/>
    </row>
    <row r="114" spans="1:12" s="23" customFormat="1" x14ac:dyDescent="0.2">
      <c r="A114" s="58" t="s">
        <v>45</v>
      </c>
      <c r="B114" s="58" t="s">
        <v>38</v>
      </c>
      <c r="C114" s="52" t="s">
        <v>551</v>
      </c>
      <c r="D114" s="52" t="s">
        <v>551</v>
      </c>
      <c r="E114" s="52">
        <v>0</v>
      </c>
      <c r="F114" s="70">
        <v>0</v>
      </c>
      <c r="G114" s="70">
        <v>0</v>
      </c>
      <c r="H114" s="81" t="s">
        <v>569</v>
      </c>
      <c r="I114" s="31" t="s">
        <v>541</v>
      </c>
      <c r="J114" s="61"/>
      <c r="K114" s="61"/>
      <c r="L114" s="62"/>
    </row>
    <row r="115" spans="1:12" s="23" customFormat="1" x14ac:dyDescent="0.2">
      <c r="A115" s="58" t="s">
        <v>274</v>
      </c>
      <c r="B115" s="58" t="s">
        <v>38</v>
      </c>
      <c r="C115" s="52" t="s">
        <v>551</v>
      </c>
      <c r="D115" s="52" t="s">
        <v>551</v>
      </c>
      <c r="E115" s="52">
        <v>0</v>
      </c>
      <c r="F115" s="70">
        <v>0</v>
      </c>
      <c r="G115" s="70">
        <v>0</v>
      </c>
      <c r="H115" s="81" t="s">
        <v>569</v>
      </c>
      <c r="I115" s="31" t="s">
        <v>541</v>
      </c>
      <c r="J115" s="61"/>
      <c r="K115" s="61"/>
      <c r="L115" s="62"/>
    </row>
    <row r="116" spans="1:12" s="23" customFormat="1" x14ac:dyDescent="0.2">
      <c r="A116" s="58" t="s">
        <v>46</v>
      </c>
      <c r="B116" s="58" t="s">
        <v>38</v>
      </c>
      <c r="C116" s="52" t="s">
        <v>551</v>
      </c>
      <c r="D116" s="52" t="s">
        <v>551</v>
      </c>
      <c r="E116" s="52">
        <v>0</v>
      </c>
      <c r="F116" s="70">
        <v>0</v>
      </c>
      <c r="G116" s="70">
        <v>0</v>
      </c>
      <c r="H116" s="81" t="s">
        <v>569</v>
      </c>
      <c r="I116" s="31" t="s">
        <v>541</v>
      </c>
      <c r="J116" s="61"/>
      <c r="K116" s="61"/>
      <c r="L116" s="62"/>
    </row>
    <row r="117" spans="1:12" s="23" customFormat="1" x14ac:dyDescent="0.2">
      <c r="A117" s="58" t="s">
        <v>275</v>
      </c>
      <c r="B117" s="58" t="s">
        <v>38</v>
      </c>
      <c r="C117" s="52">
        <v>24006192</v>
      </c>
      <c r="D117" s="52">
        <v>23094978</v>
      </c>
      <c r="E117" s="52">
        <v>1274.0010685303375</v>
      </c>
      <c r="F117" s="70">
        <v>0.19497650083507401</v>
      </c>
      <c r="G117" s="70">
        <v>0.17177106796633351</v>
      </c>
      <c r="H117" s="81">
        <v>2.2236982701360208</v>
      </c>
      <c r="I117" s="31" t="s">
        <v>539</v>
      </c>
      <c r="J117" s="61"/>
      <c r="K117" s="61"/>
      <c r="L117" s="62"/>
    </row>
    <row r="118" spans="1:12" s="23" customFormat="1" x14ac:dyDescent="0.2">
      <c r="A118" s="58" t="s">
        <v>276</v>
      </c>
      <c r="B118" s="58" t="s">
        <v>38</v>
      </c>
      <c r="C118" s="52" t="s">
        <v>551</v>
      </c>
      <c r="D118" s="52" t="s">
        <v>551</v>
      </c>
      <c r="E118" s="52">
        <v>0</v>
      </c>
      <c r="F118" s="70">
        <v>0</v>
      </c>
      <c r="G118" s="70">
        <v>0</v>
      </c>
      <c r="H118" s="81" t="s">
        <v>569</v>
      </c>
      <c r="I118" s="31" t="s">
        <v>541</v>
      </c>
      <c r="J118" s="61"/>
      <c r="K118" s="61"/>
      <c r="L118" s="62"/>
    </row>
    <row r="119" spans="1:12" s="23" customFormat="1" x14ac:dyDescent="0.2">
      <c r="A119" s="58" t="s">
        <v>47</v>
      </c>
      <c r="B119" s="58" t="s">
        <v>38</v>
      </c>
      <c r="C119" s="52">
        <v>24447965</v>
      </c>
      <c r="D119" s="52">
        <v>19811496</v>
      </c>
      <c r="E119" s="52">
        <v>337.38817577771067</v>
      </c>
      <c r="F119" s="70">
        <v>0.18280054388898295</v>
      </c>
      <c r="G119" s="70">
        <v>0.19715422511871061</v>
      </c>
      <c r="H119" s="81">
        <v>1.066520688613712</v>
      </c>
      <c r="I119" s="31" t="s">
        <v>539</v>
      </c>
      <c r="J119" s="61"/>
      <c r="K119" s="61"/>
      <c r="L119" s="62"/>
    </row>
    <row r="120" spans="1:12" s="23" customFormat="1" x14ac:dyDescent="0.2">
      <c r="A120" s="58" t="s">
        <v>48</v>
      </c>
      <c r="B120" s="58" t="s">
        <v>38</v>
      </c>
      <c r="C120" s="52">
        <v>20810</v>
      </c>
      <c r="D120" s="52">
        <v>20810</v>
      </c>
      <c r="E120" s="52">
        <v>0.85853376789471514</v>
      </c>
      <c r="F120" s="70">
        <v>7.1200538592214465E-4</v>
      </c>
      <c r="G120" s="70">
        <v>8.9856461966363369E-4</v>
      </c>
      <c r="H120" s="81" t="s">
        <v>569</v>
      </c>
      <c r="I120" s="31" t="s">
        <v>543</v>
      </c>
      <c r="J120" s="61"/>
      <c r="K120" s="61"/>
      <c r="L120" s="62"/>
    </row>
    <row r="121" spans="1:12" s="23" customFormat="1" x14ac:dyDescent="0.2">
      <c r="A121" s="58" t="s">
        <v>277</v>
      </c>
      <c r="B121" s="58" t="s">
        <v>38</v>
      </c>
      <c r="C121" s="52" t="s">
        <v>551</v>
      </c>
      <c r="D121" s="52" t="s">
        <v>551</v>
      </c>
      <c r="E121" s="52">
        <v>0</v>
      </c>
      <c r="F121" s="70">
        <v>0</v>
      </c>
      <c r="G121" s="70">
        <v>0</v>
      </c>
      <c r="H121" s="81" t="s">
        <v>569</v>
      </c>
      <c r="I121" s="31" t="s">
        <v>541</v>
      </c>
      <c r="J121" s="61"/>
      <c r="K121" s="61"/>
      <c r="L121" s="62"/>
    </row>
    <row r="122" spans="1:12" s="23" customFormat="1" x14ac:dyDescent="0.2">
      <c r="A122" s="58" t="s">
        <v>278</v>
      </c>
      <c r="B122" s="58" t="s">
        <v>38</v>
      </c>
      <c r="C122" s="52" t="s">
        <v>551</v>
      </c>
      <c r="D122" s="52" t="s">
        <v>551</v>
      </c>
      <c r="E122" s="52">
        <v>0</v>
      </c>
      <c r="F122" s="70">
        <v>0</v>
      </c>
      <c r="G122" s="70">
        <v>0</v>
      </c>
      <c r="H122" s="81" t="s">
        <v>569</v>
      </c>
      <c r="I122" s="31" t="s">
        <v>543</v>
      </c>
      <c r="J122" s="61"/>
      <c r="K122" s="61"/>
      <c r="L122" s="62"/>
    </row>
    <row r="123" spans="1:12" s="23" customFormat="1" x14ac:dyDescent="0.2">
      <c r="A123" s="58" t="s">
        <v>49</v>
      </c>
      <c r="B123" s="58" t="s">
        <v>38</v>
      </c>
      <c r="C123" s="52" t="s">
        <v>551</v>
      </c>
      <c r="D123" s="52" t="s">
        <v>551</v>
      </c>
      <c r="E123" s="52">
        <v>0</v>
      </c>
      <c r="F123" s="70">
        <v>0</v>
      </c>
      <c r="G123" s="70">
        <v>0</v>
      </c>
      <c r="H123" s="81" t="s">
        <v>569</v>
      </c>
      <c r="I123" s="31" t="s">
        <v>541</v>
      </c>
      <c r="J123" s="61"/>
      <c r="K123" s="61"/>
      <c r="L123" s="62"/>
    </row>
    <row r="124" spans="1:12" s="23" customFormat="1" x14ac:dyDescent="0.2">
      <c r="A124" s="58" t="s">
        <v>279</v>
      </c>
      <c r="B124" s="58" t="s">
        <v>38</v>
      </c>
      <c r="C124" s="52">
        <v>11242884</v>
      </c>
      <c r="D124" s="52">
        <v>11242884</v>
      </c>
      <c r="E124" s="52">
        <v>863.44243913677906</v>
      </c>
      <c r="F124" s="70">
        <v>0.17510638137815768</v>
      </c>
      <c r="G124" s="70">
        <v>0.15253534595055926</v>
      </c>
      <c r="H124" s="81" t="s">
        <v>569</v>
      </c>
      <c r="I124" s="31" t="s">
        <v>545</v>
      </c>
      <c r="J124" s="61"/>
      <c r="K124" s="61"/>
      <c r="L124" s="62"/>
    </row>
    <row r="125" spans="1:12" s="23" customFormat="1" x14ac:dyDescent="0.2">
      <c r="A125" s="58" t="s">
        <v>50</v>
      </c>
      <c r="B125" s="58" t="s">
        <v>38</v>
      </c>
      <c r="C125" s="52">
        <v>19087172</v>
      </c>
      <c r="D125" s="52">
        <v>18733487</v>
      </c>
      <c r="E125" s="52">
        <v>193.36418433609222</v>
      </c>
      <c r="F125" s="70">
        <v>0.17800384683298226</v>
      </c>
      <c r="G125" s="70">
        <v>0.28521415436296532</v>
      </c>
      <c r="H125" s="81">
        <v>0.50652916088379207</v>
      </c>
      <c r="I125" s="31" t="s">
        <v>508</v>
      </c>
      <c r="J125" s="61"/>
      <c r="K125" s="61"/>
      <c r="L125" s="62"/>
    </row>
    <row r="126" spans="1:12" s="23" customFormat="1" x14ac:dyDescent="0.2">
      <c r="A126" s="58" t="s">
        <v>51</v>
      </c>
      <c r="B126" s="58" t="s">
        <v>38</v>
      </c>
      <c r="C126" s="52">
        <v>9482551</v>
      </c>
      <c r="D126" s="52">
        <v>9158999</v>
      </c>
      <c r="E126" s="52">
        <v>194.31383501104835</v>
      </c>
      <c r="F126" s="70">
        <v>0.22760389962988686</v>
      </c>
      <c r="G126" s="70">
        <v>0.3002191559379242</v>
      </c>
      <c r="H126" s="81" t="s">
        <v>569</v>
      </c>
      <c r="I126" s="31" t="s">
        <v>539</v>
      </c>
      <c r="J126" s="61"/>
      <c r="K126" s="61"/>
      <c r="L126" s="62"/>
    </row>
    <row r="127" spans="1:12" s="23" customFormat="1" x14ac:dyDescent="0.2">
      <c r="A127" s="58" t="s">
        <v>52</v>
      </c>
      <c r="B127" s="58" t="s">
        <v>38</v>
      </c>
      <c r="C127" s="52" t="s">
        <v>551</v>
      </c>
      <c r="D127" s="52" t="s">
        <v>551</v>
      </c>
      <c r="E127" s="52">
        <v>0</v>
      </c>
      <c r="F127" s="70">
        <v>0</v>
      </c>
      <c r="G127" s="70">
        <v>0</v>
      </c>
      <c r="H127" s="81" t="s">
        <v>569</v>
      </c>
      <c r="I127" s="31" t="s">
        <v>541</v>
      </c>
      <c r="J127" s="61"/>
      <c r="K127" s="61"/>
      <c r="L127" s="62"/>
    </row>
    <row r="128" spans="1:12" s="23" customFormat="1" x14ac:dyDescent="0.2">
      <c r="A128" s="58" t="s">
        <v>53</v>
      </c>
      <c r="B128" s="58" t="s">
        <v>38</v>
      </c>
      <c r="C128" s="52">
        <v>17865941</v>
      </c>
      <c r="D128" s="52">
        <v>15749924</v>
      </c>
      <c r="E128" s="52">
        <v>617.95753366689075</v>
      </c>
      <c r="F128" s="70">
        <v>0.20570467608674881</v>
      </c>
      <c r="G128" s="70">
        <v>0.20857284385596742</v>
      </c>
      <c r="H128" s="81">
        <v>0.74677021880367411</v>
      </c>
      <c r="I128" s="31" t="s">
        <v>508</v>
      </c>
      <c r="J128" s="61"/>
      <c r="K128" s="61"/>
      <c r="L128" s="62"/>
    </row>
    <row r="129" spans="1:12" s="23" customFormat="1" x14ac:dyDescent="0.2">
      <c r="A129" s="58" t="s">
        <v>280</v>
      </c>
      <c r="B129" s="58" t="s">
        <v>38</v>
      </c>
      <c r="C129" s="52">
        <v>7359</v>
      </c>
      <c r="D129" s="52">
        <v>7359</v>
      </c>
      <c r="E129" s="52">
        <v>0.127993738585964</v>
      </c>
      <c r="F129" s="70">
        <v>2.4658227715767536E-4</v>
      </c>
      <c r="G129" s="70">
        <v>3.3292149811507346E-4</v>
      </c>
      <c r="H129" s="81" t="s">
        <v>569</v>
      </c>
      <c r="I129" s="31" t="s">
        <v>541</v>
      </c>
      <c r="J129" s="61"/>
      <c r="K129" s="61"/>
      <c r="L129" s="62"/>
    </row>
    <row r="130" spans="1:12" s="23" customFormat="1" x14ac:dyDescent="0.2">
      <c r="A130" s="58" t="s">
        <v>54</v>
      </c>
      <c r="B130" s="58" t="s">
        <v>38</v>
      </c>
      <c r="C130" s="52">
        <v>19115191</v>
      </c>
      <c r="D130" s="52">
        <v>13859249</v>
      </c>
      <c r="E130" s="52">
        <v>207.67041116520156</v>
      </c>
      <c r="F130" s="70">
        <v>0.22621153980135481</v>
      </c>
      <c r="G130" s="70">
        <v>0.19699591780954284</v>
      </c>
      <c r="H130" s="81">
        <v>0.26266942177704622</v>
      </c>
      <c r="I130" s="31" t="s">
        <v>539</v>
      </c>
      <c r="J130" s="61"/>
      <c r="K130" s="61"/>
      <c r="L130" s="62"/>
    </row>
    <row r="131" spans="1:12" s="23" customFormat="1" x14ac:dyDescent="0.2">
      <c r="A131" s="58" t="s">
        <v>55</v>
      </c>
      <c r="B131" s="58" t="s">
        <v>38</v>
      </c>
      <c r="C131" s="52" t="s">
        <v>551</v>
      </c>
      <c r="D131" s="52" t="s">
        <v>551</v>
      </c>
      <c r="E131" s="52">
        <v>0</v>
      </c>
      <c r="F131" s="70">
        <v>0</v>
      </c>
      <c r="G131" s="70">
        <v>0</v>
      </c>
      <c r="H131" s="81" t="s">
        <v>569</v>
      </c>
      <c r="I131" s="31" t="s">
        <v>541</v>
      </c>
      <c r="J131" s="61"/>
      <c r="K131" s="61"/>
      <c r="L131" s="62"/>
    </row>
    <row r="132" spans="1:12" s="23" customFormat="1" x14ac:dyDescent="0.2">
      <c r="A132" s="58" t="s">
        <v>56</v>
      </c>
      <c r="B132" s="58" t="s">
        <v>38</v>
      </c>
      <c r="C132" s="52">
        <v>12314424</v>
      </c>
      <c r="D132" s="52">
        <v>12246587</v>
      </c>
      <c r="E132" s="52">
        <v>105.06829118460121</v>
      </c>
      <c r="F132" s="70">
        <v>0.12790962300741712</v>
      </c>
      <c r="G132" s="70">
        <v>0.21092965588577745</v>
      </c>
      <c r="H132" s="81" t="s">
        <v>569</v>
      </c>
      <c r="I132" s="31" t="s">
        <v>508</v>
      </c>
      <c r="J132" s="61"/>
      <c r="K132" s="61"/>
      <c r="L132" s="62"/>
    </row>
    <row r="133" spans="1:12" s="23" customFormat="1" x14ac:dyDescent="0.2">
      <c r="A133" s="58" t="s">
        <v>57</v>
      </c>
      <c r="B133" s="58" t="s">
        <v>38</v>
      </c>
      <c r="C133" s="52">
        <v>12096932</v>
      </c>
      <c r="D133" s="52">
        <v>11183848</v>
      </c>
      <c r="E133" s="52">
        <v>967.68106176022502</v>
      </c>
      <c r="F133" s="70">
        <v>0.22185953123448551</v>
      </c>
      <c r="G133" s="70">
        <v>0.21110770003667373</v>
      </c>
      <c r="H133" s="81">
        <v>1.6406890894175554</v>
      </c>
      <c r="I133" s="31" t="s">
        <v>539</v>
      </c>
      <c r="J133" s="61"/>
      <c r="K133" s="61"/>
      <c r="L133" s="62"/>
    </row>
    <row r="134" spans="1:12" s="23" customFormat="1" x14ac:dyDescent="0.2">
      <c r="A134" s="58" t="s">
        <v>58</v>
      </c>
      <c r="B134" s="58" t="s">
        <v>38</v>
      </c>
      <c r="C134" s="52">
        <v>7988954</v>
      </c>
      <c r="D134" s="52">
        <v>7988954</v>
      </c>
      <c r="E134" s="52">
        <v>130.87634743291505</v>
      </c>
      <c r="F134" s="70">
        <v>0.11686301809807378</v>
      </c>
      <c r="G134" s="70">
        <v>0.15582128177151619</v>
      </c>
      <c r="H134" s="81" t="s">
        <v>569</v>
      </c>
      <c r="I134" s="31" t="s">
        <v>508</v>
      </c>
      <c r="J134" s="61"/>
      <c r="K134" s="61"/>
      <c r="L134" s="62"/>
    </row>
    <row r="135" spans="1:12" s="23" customFormat="1" x14ac:dyDescent="0.2">
      <c r="A135" s="58" t="s">
        <v>59</v>
      </c>
      <c r="B135" s="58" t="s">
        <v>38</v>
      </c>
      <c r="C135" s="52">
        <v>56247495</v>
      </c>
      <c r="D135" s="52">
        <v>49734295</v>
      </c>
      <c r="E135" s="52">
        <v>299.36377694720358</v>
      </c>
      <c r="F135" s="70">
        <v>0.20219825433514391</v>
      </c>
      <c r="G135" s="70">
        <v>0.29271852116461633</v>
      </c>
      <c r="H135" s="81">
        <v>0.80471972969173422</v>
      </c>
      <c r="I135" s="31" t="s">
        <v>539</v>
      </c>
      <c r="J135" s="61"/>
      <c r="K135" s="61"/>
      <c r="L135" s="62"/>
    </row>
    <row r="136" spans="1:12" s="23" customFormat="1" x14ac:dyDescent="0.2">
      <c r="A136" s="58" t="s">
        <v>281</v>
      </c>
      <c r="B136" s="58" t="s">
        <v>38</v>
      </c>
      <c r="C136" s="52" t="s">
        <v>551</v>
      </c>
      <c r="D136" s="52" t="s">
        <v>551</v>
      </c>
      <c r="E136" s="52">
        <v>0</v>
      </c>
      <c r="F136" s="70">
        <v>0</v>
      </c>
      <c r="G136" s="70">
        <v>0</v>
      </c>
      <c r="H136" s="81" t="s">
        <v>569</v>
      </c>
      <c r="I136" s="31" t="s">
        <v>543</v>
      </c>
      <c r="J136" s="61"/>
      <c r="K136" s="61"/>
      <c r="L136" s="62"/>
    </row>
    <row r="137" spans="1:12" s="23" customFormat="1" x14ac:dyDescent="0.2">
      <c r="A137" s="58" t="s">
        <v>60</v>
      </c>
      <c r="B137" s="58" t="s">
        <v>38</v>
      </c>
      <c r="C137" s="52" t="s">
        <v>551</v>
      </c>
      <c r="D137" s="52" t="s">
        <v>551</v>
      </c>
      <c r="E137" s="52">
        <v>0</v>
      </c>
      <c r="F137" s="70">
        <v>0</v>
      </c>
      <c r="G137" s="70">
        <v>0</v>
      </c>
      <c r="H137" s="81" t="s">
        <v>569</v>
      </c>
      <c r="I137" s="31" t="s">
        <v>541</v>
      </c>
      <c r="J137" s="61"/>
      <c r="K137" s="61"/>
      <c r="L137" s="62"/>
    </row>
    <row r="138" spans="1:12" s="23" customFormat="1" x14ac:dyDescent="0.2">
      <c r="A138" s="58" t="s">
        <v>61</v>
      </c>
      <c r="B138" s="58" t="s">
        <v>38</v>
      </c>
      <c r="C138" s="52">
        <v>9998592</v>
      </c>
      <c r="D138" s="52">
        <v>9998592</v>
      </c>
      <c r="E138" s="52">
        <v>113.8091834179434</v>
      </c>
      <c r="F138" s="70">
        <v>0.10116275236806281</v>
      </c>
      <c r="G138" s="70">
        <v>0.12891532787404045</v>
      </c>
      <c r="H138" s="81" t="s">
        <v>569</v>
      </c>
      <c r="I138" s="31" t="s">
        <v>508</v>
      </c>
      <c r="J138" s="61"/>
      <c r="K138" s="61"/>
      <c r="L138" s="62"/>
    </row>
    <row r="139" spans="1:12" s="23" customFormat="1" x14ac:dyDescent="0.2">
      <c r="A139" s="58" t="s">
        <v>62</v>
      </c>
      <c r="B139" s="58" t="s">
        <v>38</v>
      </c>
      <c r="C139" s="52">
        <v>5447830</v>
      </c>
      <c r="D139" s="52">
        <v>5425650</v>
      </c>
      <c r="E139" s="52">
        <v>286.77432357535145</v>
      </c>
      <c r="F139" s="70">
        <v>0.14062714069891685</v>
      </c>
      <c r="G139" s="70">
        <v>0.15057453699796824</v>
      </c>
      <c r="H139" s="81">
        <v>0.75578173023630779</v>
      </c>
      <c r="I139" s="31" t="s">
        <v>508</v>
      </c>
      <c r="J139" s="61"/>
      <c r="K139" s="61"/>
      <c r="L139" s="62"/>
    </row>
    <row r="140" spans="1:12" s="23" customFormat="1" x14ac:dyDescent="0.2">
      <c r="A140" s="58" t="s">
        <v>63</v>
      </c>
      <c r="B140" s="58" t="s">
        <v>38</v>
      </c>
      <c r="C140" s="52" t="s">
        <v>551</v>
      </c>
      <c r="D140" s="52" t="s">
        <v>551</v>
      </c>
      <c r="E140" s="52">
        <v>0</v>
      </c>
      <c r="F140" s="70">
        <v>0</v>
      </c>
      <c r="G140" s="70">
        <v>0</v>
      </c>
      <c r="H140" s="81" t="s">
        <v>569</v>
      </c>
      <c r="I140" s="31" t="s">
        <v>541</v>
      </c>
      <c r="J140" s="61"/>
      <c r="K140" s="61"/>
      <c r="L140" s="62"/>
    </row>
    <row r="141" spans="1:12" s="23" customFormat="1" x14ac:dyDescent="0.2">
      <c r="A141" s="58" t="s">
        <v>64</v>
      </c>
      <c r="B141" s="58" t="s">
        <v>38</v>
      </c>
      <c r="C141" s="52" t="s">
        <v>551</v>
      </c>
      <c r="D141" s="52">
        <v>-132503</v>
      </c>
      <c r="E141" s="52">
        <v>0</v>
      </c>
      <c r="F141" s="70">
        <v>0</v>
      </c>
      <c r="G141" s="70">
        <v>-5.1481103055375085E-3</v>
      </c>
      <c r="H141" s="81" t="s">
        <v>569</v>
      </c>
      <c r="I141" s="31" t="s">
        <v>541</v>
      </c>
      <c r="J141" s="61"/>
      <c r="K141" s="61"/>
      <c r="L141" s="62"/>
    </row>
    <row r="142" spans="1:12" s="23" customFormat="1" x14ac:dyDescent="0.2">
      <c r="A142" s="58" t="s">
        <v>282</v>
      </c>
      <c r="B142" s="58" t="s">
        <v>38</v>
      </c>
      <c r="C142" s="52" t="s">
        <v>551</v>
      </c>
      <c r="D142" s="52" t="s">
        <v>551</v>
      </c>
      <c r="E142" s="52">
        <v>0</v>
      </c>
      <c r="F142" s="70">
        <v>0</v>
      </c>
      <c r="G142" s="70">
        <v>0</v>
      </c>
      <c r="H142" s="81" t="s">
        <v>569</v>
      </c>
      <c r="I142" s="31" t="s">
        <v>546</v>
      </c>
      <c r="J142" s="61"/>
      <c r="K142" s="61"/>
      <c r="L142" s="62"/>
    </row>
    <row r="143" spans="1:12" s="23" customFormat="1" x14ac:dyDescent="0.2">
      <c r="A143" s="58" t="s">
        <v>65</v>
      </c>
      <c r="B143" s="58" t="s">
        <v>38</v>
      </c>
      <c r="C143" s="52">
        <v>13886209</v>
      </c>
      <c r="D143" s="52">
        <v>13880024</v>
      </c>
      <c r="E143" s="52">
        <v>123.37923037965686</v>
      </c>
      <c r="F143" s="70">
        <v>7.3942851853849481E-2</v>
      </c>
      <c r="G143" s="70">
        <v>0.1312695624883839</v>
      </c>
      <c r="H143" s="81" t="s">
        <v>569</v>
      </c>
      <c r="I143" s="31" t="s">
        <v>539</v>
      </c>
      <c r="J143" s="61"/>
      <c r="K143" s="61"/>
      <c r="L143" s="62"/>
    </row>
    <row r="144" spans="1:12" s="23" customFormat="1" x14ac:dyDescent="0.2">
      <c r="A144" s="58" t="s">
        <v>66</v>
      </c>
      <c r="B144" s="58" t="s">
        <v>38</v>
      </c>
      <c r="C144" s="52" t="s">
        <v>551</v>
      </c>
      <c r="D144" s="52" t="s">
        <v>551</v>
      </c>
      <c r="E144" s="52">
        <v>0</v>
      </c>
      <c r="F144" s="70">
        <v>0</v>
      </c>
      <c r="G144" s="70">
        <v>0</v>
      </c>
      <c r="H144" s="81" t="s">
        <v>569</v>
      </c>
      <c r="I144" s="31" t="s">
        <v>543</v>
      </c>
      <c r="J144" s="61"/>
      <c r="K144" s="61"/>
      <c r="L144" s="62"/>
    </row>
    <row r="145" spans="1:12" s="23" customFormat="1" x14ac:dyDescent="0.2">
      <c r="A145" s="58" t="s">
        <v>283</v>
      </c>
      <c r="B145" s="58" t="s">
        <v>38</v>
      </c>
      <c r="C145" s="52" t="s">
        <v>551</v>
      </c>
      <c r="D145" s="52" t="s">
        <v>551</v>
      </c>
      <c r="E145" s="52">
        <v>0</v>
      </c>
      <c r="F145" s="70">
        <v>0</v>
      </c>
      <c r="G145" s="70">
        <v>0</v>
      </c>
      <c r="H145" s="81" t="s">
        <v>569</v>
      </c>
      <c r="I145" s="31" t="s">
        <v>541</v>
      </c>
      <c r="J145" s="61"/>
      <c r="K145" s="61"/>
      <c r="L145" s="62"/>
    </row>
    <row r="146" spans="1:12" s="23" customFormat="1" x14ac:dyDescent="0.2">
      <c r="A146" s="58" t="s">
        <v>284</v>
      </c>
      <c r="B146" s="58" t="s">
        <v>38</v>
      </c>
      <c r="C146" s="52">
        <v>898053</v>
      </c>
      <c r="D146" s="52">
        <v>-263306</v>
      </c>
      <c r="E146" s="52">
        <v>257.64794895168643</v>
      </c>
      <c r="F146" s="70">
        <v>0.25414190270990777</v>
      </c>
      <c r="G146" s="70">
        <v>-1.9395403662732853E-2</v>
      </c>
      <c r="H146" s="81">
        <v>0.18231540565177756</v>
      </c>
      <c r="I146" s="31" t="s">
        <v>539</v>
      </c>
      <c r="J146" s="61"/>
      <c r="K146" s="61"/>
      <c r="L146" s="62"/>
    </row>
    <row r="147" spans="1:12" s="23" customFormat="1" x14ac:dyDescent="0.2">
      <c r="A147" s="58" t="s">
        <v>285</v>
      </c>
      <c r="B147" s="58" t="s">
        <v>38</v>
      </c>
      <c r="C147" s="52" t="s">
        <v>551</v>
      </c>
      <c r="D147" s="52" t="s">
        <v>551</v>
      </c>
      <c r="E147" s="52">
        <v>0</v>
      </c>
      <c r="F147" s="70">
        <v>0</v>
      </c>
      <c r="G147" s="70">
        <v>0</v>
      </c>
      <c r="H147" s="81" t="s">
        <v>569</v>
      </c>
      <c r="I147" s="31" t="s">
        <v>541</v>
      </c>
      <c r="J147" s="61"/>
      <c r="K147" s="61"/>
      <c r="L147" s="62"/>
    </row>
    <row r="148" spans="1:12" s="23" customFormat="1" x14ac:dyDescent="0.2">
      <c r="A148" s="58" t="s">
        <v>287</v>
      </c>
      <c r="B148" s="58" t="s">
        <v>38</v>
      </c>
      <c r="C148" s="52" t="s">
        <v>551</v>
      </c>
      <c r="D148" s="52" t="s">
        <v>551</v>
      </c>
      <c r="E148" s="52">
        <v>0</v>
      </c>
      <c r="F148" s="70">
        <v>0</v>
      </c>
      <c r="G148" s="70">
        <v>0</v>
      </c>
      <c r="H148" s="81" t="s">
        <v>569</v>
      </c>
      <c r="I148" s="31" t="s">
        <v>541</v>
      </c>
      <c r="J148" s="61"/>
      <c r="K148" s="61"/>
      <c r="L148" s="62"/>
    </row>
    <row r="149" spans="1:12" s="23" customFormat="1" x14ac:dyDescent="0.2">
      <c r="A149" s="58" t="s">
        <v>288</v>
      </c>
      <c r="B149" s="58" t="s">
        <v>38</v>
      </c>
      <c r="C149" s="52">
        <v>5662228</v>
      </c>
      <c r="D149" s="52">
        <v>2857106</v>
      </c>
      <c r="E149" s="52">
        <v>289.73380319869881</v>
      </c>
      <c r="F149" s="70">
        <v>0.24656704397589196</v>
      </c>
      <c r="G149" s="70">
        <v>0.28893060150114525</v>
      </c>
      <c r="H149" s="81">
        <v>0.72286979307852173</v>
      </c>
      <c r="I149" s="31" t="s">
        <v>508</v>
      </c>
      <c r="J149" s="61"/>
      <c r="K149" s="61"/>
      <c r="L149" s="62"/>
    </row>
    <row r="150" spans="1:12" s="23" customFormat="1" x14ac:dyDescent="0.2">
      <c r="A150" s="58" t="s">
        <v>67</v>
      </c>
      <c r="B150" s="58" t="s">
        <v>38</v>
      </c>
      <c r="C150" s="52" t="s">
        <v>551</v>
      </c>
      <c r="D150" s="52" t="s">
        <v>551</v>
      </c>
      <c r="E150" s="52">
        <v>0</v>
      </c>
      <c r="F150" s="70">
        <v>0</v>
      </c>
      <c r="G150" s="70">
        <v>0</v>
      </c>
      <c r="H150" s="81" t="s">
        <v>569</v>
      </c>
      <c r="I150" s="31" t="s">
        <v>541</v>
      </c>
      <c r="J150" s="61"/>
      <c r="K150" s="61"/>
      <c r="L150" s="62"/>
    </row>
    <row r="151" spans="1:12" s="23" customFormat="1" x14ac:dyDescent="0.2">
      <c r="A151" s="58" t="s">
        <v>286</v>
      </c>
      <c r="B151" s="58" t="s">
        <v>38</v>
      </c>
      <c r="C151" s="52" t="s">
        <v>551</v>
      </c>
      <c r="D151" s="52" t="s">
        <v>551</v>
      </c>
      <c r="E151" s="52">
        <v>0</v>
      </c>
      <c r="F151" s="70">
        <v>0</v>
      </c>
      <c r="G151" s="70">
        <v>0</v>
      </c>
      <c r="H151" s="81" t="s">
        <v>569</v>
      </c>
      <c r="I151" s="31" t="s">
        <v>541</v>
      </c>
      <c r="J151" s="61"/>
      <c r="K151" s="61"/>
      <c r="L151" s="62"/>
    </row>
    <row r="152" spans="1:12" s="23" customFormat="1" x14ac:dyDescent="0.2">
      <c r="A152" s="58" t="s">
        <v>68</v>
      </c>
      <c r="B152" s="58" t="s">
        <v>38</v>
      </c>
      <c r="C152" s="52" t="s">
        <v>551</v>
      </c>
      <c r="D152" s="52" t="s">
        <v>551</v>
      </c>
      <c r="E152" s="52">
        <v>0</v>
      </c>
      <c r="F152" s="70">
        <v>0</v>
      </c>
      <c r="G152" s="70">
        <v>0</v>
      </c>
      <c r="H152" s="81" t="s">
        <v>569</v>
      </c>
      <c r="I152" s="31" t="s">
        <v>541</v>
      </c>
      <c r="J152" s="61"/>
      <c r="K152" s="61"/>
      <c r="L152" s="62"/>
    </row>
    <row r="153" spans="1:12" s="23" customFormat="1" x14ac:dyDescent="0.2">
      <c r="A153" s="58" t="s">
        <v>289</v>
      </c>
      <c r="B153" s="58" t="s">
        <v>38</v>
      </c>
      <c r="C153" s="52" t="s">
        <v>551</v>
      </c>
      <c r="D153" s="52" t="s">
        <v>551</v>
      </c>
      <c r="E153" s="52">
        <v>0</v>
      </c>
      <c r="F153" s="70">
        <v>0</v>
      </c>
      <c r="G153" s="70">
        <v>0</v>
      </c>
      <c r="H153" s="81" t="s">
        <v>569</v>
      </c>
      <c r="I153" s="31" t="s">
        <v>541</v>
      </c>
      <c r="J153" s="61"/>
      <c r="K153" s="61"/>
      <c r="L153" s="62"/>
    </row>
    <row r="154" spans="1:12" s="23" customFormat="1" x14ac:dyDescent="0.2">
      <c r="A154" s="58" t="s">
        <v>69</v>
      </c>
      <c r="B154" s="58" t="s">
        <v>38</v>
      </c>
      <c r="C154" s="52">
        <v>78353000</v>
      </c>
      <c r="D154" s="52">
        <v>69667777</v>
      </c>
      <c r="E154" s="52">
        <v>218.65927879868551</v>
      </c>
      <c r="F154" s="70">
        <v>0.12773964558170081</v>
      </c>
      <c r="G154" s="70">
        <v>0.173702572669128</v>
      </c>
      <c r="H154" s="81">
        <v>1.0736548262889647</v>
      </c>
      <c r="I154" s="31" t="s">
        <v>539</v>
      </c>
      <c r="J154" s="61"/>
      <c r="K154" s="61"/>
      <c r="L154" s="62"/>
    </row>
    <row r="155" spans="1:12" s="23" customFormat="1" x14ac:dyDescent="0.2">
      <c r="A155" s="58" t="s">
        <v>38</v>
      </c>
      <c r="B155" s="58" t="s">
        <v>38</v>
      </c>
      <c r="C155" s="52">
        <v>695805991</v>
      </c>
      <c r="D155" s="52">
        <v>439852458</v>
      </c>
      <c r="E155" s="52">
        <v>259.26784921779995</v>
      </c>
      <c r="F155" s="70">
        <v>0.14358796789297038</v>
      </c>
      <c r="G155" s="70">
        <v>0.17086078163314158</v>
      </c>
      <c r="H155" s="81">
        <v>0.82844914666272618</v>
      </c>
      <c r="I155" s="31" t="s">
        <v>539</v>
      </c>
      <c r="J155" s="61"/>
      <c r="K155" s="61"/>
      <c r="L155" s="62"/>
    </row>
    <row r="156" spans="1:12" s="23" customFormat="1" x14ac:dyDescent="0.2">
      <c r="A156" s="58" t="s">
        <v>70</v>
      </c>
      <c r="B156" s="58" t="s">
        <v>38</v>
      </c>
      <c r="C156" s="52">
        <v>6175898</v>
      </c>
      <c r="D156" s="52">
        <v>6077995</v>
      </c>
      <c r="E156" s="52">
        <v>86.566278401525025</v>
      </c>
      <c r="F156" s="70">
        <v>0.1426791704908173</v>
      </c>
      <c r="G156" s="70">
        <v>0.16038095336607258</v>
      </c>
      <c r="H156" s="81" t="s">
        <v>569</v>
      </c>
      <c r="I156" s="31" t="s">
        <v>508</v>
      </c>
      <c r="J156" s="61"/>
      <c r="K156" s="61"/>
      <c r="L156" s="62"/>
    </row>
    <row r="157" spans="1:12" s="23" customFormat="1" x14ac:dyDescent="0.2">
      <c r="A157" s="58" t="s">
        <v>71</v>
      </c>
      <c r="B157" s="58" t="s">
        <v>38</v>
      </c>
      <c r="C157" s="52" t="s">
        <v>551</v>
      </c>
      <c r="D157" s="52" t="s">
        <v>551</v>
      </c>
      <c r="E157" s="52">
        <v>0</v>
      </c>
      <c r="F157" s="70">
        <v>0</v>
      </c>
      <c r="G157" s="70">
        <v>0</v>
      </c>
      <c r="H157" s="81" t="s">
        <v>569</v>
      </c>
      <c r="I157" s="31" t="s">
        <v>541</v>
      </c>
      <c r="J157" s="61"/>
      <c r="K157" s="61"/>
      <c r="L157" s="62"/>
    </row>
    <row r="158" spans="1:12" s="23" customFormat="1" x14ac:dyDescent="0.2">
      <c r="A158" s="58" t="s">
        <v>290</v>
      </c>
      <c r="B158" s="58" t="s">
        <v>38</v>
      </c>
      <c r="C158" s="52">
        <v>11523224</v>
      </c>
      <c r="D158" s="52">
        <v>11106250</v>
      </c>
      <c r="E158" s="52">
        <v>380.31457045821503</v>
      </c>
      <c r="F158" s="70">
        <v>0.17561768166730346</v>
      </c>
      <c r="G158" s="70">
        <v>0.20188840042524064</v>
      </c>
      <c r="H158" s="81">
        <v>0.83514280942041086</v>
      </c>
      <c r="I158" s="31" t="s">
        <v>508</v>
      </c>
      <c r="J158" s="61"/>
      <c r="K158" s="61"/>
      <c r="L158" s="62"/>
    </row>
    <row r="159" spans="1:12" s="23" customFormat="1" x14ac:dyDescent="0.2">
      <c r="A159" s="58" t="s">
        <v>72</v>
      </c>
      <c r="B159" s="58" t="s">
        <v>38</v>
      </c>
      <c r="C159" s="52" t="s">
        <v>551</v>
      </c>
      <c r="D159" s="52" t="s">
        <v>551</v>
      </c>
      <c r="E159" s="52">
        <v>0</v>
      </c>
      <c r="F159" s="70">
        <v>0</v>
      </c>
      <c r="G159" s="70">
        <v>0</v>
      </c>
      <c r="H159" s="81" t="s">
        <v>569</v>
      </c>
      <c r="I159" s="31" t="s">
        <v>541</v>
      </c>
      <c r="J159" s="61"/>
      <c r="K159" s="61"/>
      <c r="L159" s="62"/>
    </row>
    <row r="160" spans="1:12" s="23" customFormat="1" x14ac:dyDescent="0.2">
      <c r="A160" s="58" t="s">
        <v>291</v>
      </c>
      <c r="B160" s="58" t="s">
        <v>38</v>
      </c>
      <c r="C160" s="52">
        <v>11327044</v>
      </c>
      <c r="D160" s="52">
        <v>10773836</v>
      </c>
      <c r="E160" s="52">
        <v>300.40634327389756</v>
      </c>
      <c r="F160" s="70">
        <v>0.20928558979228365</v>
      </c>
      <c r="G160" s="70">
        <v>0.32451182051046773</v>
      </c>
      <c r="H160" s="81">
        <v>0.64886189623400559</v>
      </c>
      <c r="I160" s="31" t="s">
        <v>539</v>
      </c>
      <c r="J160" s="61"/>
      <c r="K160" s="61"/>
      <c r="L160" s="62"/>
    </row>
    <row r="161" spans="1:12" s="23" customFormat="1" x14ac:dyDescent="0.2">
      <c r="A161" s="58" t="s">
        <v>292</v>
      </c>
      <c r="B161" s="58" t="s">
        <v>38</v>
      </c>
      <c r="C161" s="52">
        <v>12449001</v>
      </c>
      <c r="D161" s="52">
        <v>12044737</v>
      </c>
      <c r="E161" s="52">
        <v>193.76781795258921</v>
      </c>
      <c r="F161" s="70">
        <v>0.21950450700956176</v>
      </c>
      <c r="G161" s="70">
        <v>0.34459075032013492</v>
      </c>
      <c r="H161" s="81">
        <v>0.3735582984419506</v>
      </c>
      <c r="I161" s="31" t="s">
        <v>508</v>
      </c>
      <c r="J161" s="61"/>
      <c r="K161" s="61"/>
      <c r="L161" s="62"/>
    </row>
    <row r="162" spans="1:12" s="23" customFormat="1" x14ac:dyDescent="0.2">
      <c r="A162" s="58" t="s">
        <v>73</v>
      </c>
      <c r="B162" s="58" t="s">
        <v>38</v>
      </c>
      <c r="C162" s="52">
        <v>1227416</v>
      </c>
      <c r="D162" s="52">
        <v>-974543</v>
      </c>
      <c r="E162" s="52">
        <v>220.27013650773114</v>
      </c>
      <c r="F162" s="70">
        <v>0.24194563713002631</v>
      </c>
      <c r="G162" s="70">
        <v>0.2906155459674305</v>
      </c>
      <c r="H162" s="81">
        <v>0.5984343663065278</v>
      </c>
      <c r="I162" s="31" t="s">
        <v>539</v>
      </c>
      <c r="J162" s="61"/>
      <c r="K162" s="61"/>
      <c r="L162" s="62"/>
    </row>
    <row r="163" spans="1:12" s="23" customFormat="1" x14ac:dyDescent="0.2">
      <c r="A163" s="58" t="s">
        <v>74</v>
      </c>
      <c r="B163" s="58" t="s">
        <v>38</v>
      </c>
      <c r="C163" s="52" t="s">
        <v>551</v>
      </c>
      <c r="D163" s="52" t="s">
        <v>551</v>
      </c>
      <c r="E163" s="52">
        <v>0</v>
      </c>
      <c r="F163" s="70">
        <v>0</v>
      </c>
      <c r="G163" s="70">
        <v>0</v>
      </c>
      <c r="H163" s="81" t="s">
        <v>569</v>
      </c>
      <c r="I163" s="31" t="s">
        <v>541</v>
      </c>
      <c r="J163" s="61"/>
      <c r="K163" s="61"/>
      <c r="L163" s="62"/>
    </row>
    <row r="164" spans="1:12" s="23" customFormat="1" x14ac:dyDescent="0.2">
      <c r="A164" s="58" t="s">
        <v>293</v>
      </c>
      <c r="B164" s="58" t="s">
        <v>38</v>
      </c>
      <c r="C164" s="52">
        <v>6708</v>
      </c>
      <c r="D164" s="52">
        <v>-300231</v>
      </c>
      <c r="E164" s="52">
        <v>4.2494963700634762E-2</v>
      </c>
      <c r="F164" s="70">
        <v>7.6100191460957243E-5</v>
      </c>
      <c r="G164" s="70">
        <v>-4.3659298701637884E-3</v>
      </c>
      <c r="H164" s="81" t="s">
        <v>569</v>
      </c>
      <c r="I164" s="31" t="s">
        <v>543</v>
      </c>
      <c r="J164" s="61"/>
      <c r="K164" s="61"/>
      <c r="L164" s="62"/>
    </row>
    <row r="165" spans="1:12" s="23" customFormat="1" x14ac:dyDescent="0.2">
      <c r="A165" s="58" t="s">
        <v>75</v>
      </c>
      <c r="B165" s="58" t="s">
        <v>38</v>
      </c>
      <c r="C165" s="52">
        <v>5132191</v>
      </c>
      <c r="D165" s="52">
        <v>5121060</v>
      </c>
      <c r="E165" s="52">
        <v>378.92727406969874</v>
      </c>
      <c r="F165" s="70">
        <v>0.27954500133911886</v>
      </c>
      <c r="G165" s="70">
        <v>0.36590494642531274</v>
      </c>
      <c r="H165" s="81" t="s">
        <v>569</v>
      </c>
      <c r="I165" s="31" t="s">
        <v>508</v>
      </c>
      <c r="J165" s="61"/>
      <c r="K165" s="61"/>
      <c r="L165" s="62"/>
    </row>
    <row r="166" spans="1:12" s="23" customFormat="1" x14ac:dyDescent="0.2">
      <c r="A166" s="58" t="s">
        <v>76</v>
      </c>
      <c r="B166" s="58" t="s">
        <v>38</v>
      </c>
      <c r="C166" s="52" t="s">
        <v>551</v>
      </c>
      <c r="D166" s="52" t="s">
        <v>551</v>
      </c>
      <c r="E166" s="52">
        <v>0</v>
      </c>
      <c r="F166" s="70">
        <v>0</v>
      </c>
      <c r="G166" s="70">
        <v>0</v>
      </c>
      <c r="H166" s="81" t="s">
        <v>569</v>
      </c>
      <c r="I166" s="31" t="s">
        <v>541</v>
      </c>
      <c r="J166" s="61"/>
      <c r="K166" s="61"/>
      <c r="L166" s="62"/>
    </row>
    <row r="167" spans="1:12" s="23" customFormat="1" x14ac:dyDescent="0.2">
      <c r="A167" s="58" t="s">
        <v>77</v>
      </c>
      <c r="B167" s="58" t="s">
        <v>38</v>
      </c>
      <c r="C167" s="52">
        <v>48795589</v>
      </c>
      <c r="D167" s="52">
        <v>45742265</v>
      </c>
      <c r="E167" s="52">
        <v>341.42466099841437</v>
      </c>
      <c r="F167" s="70">
        <v>0.16232401154313902</v>
      </c>
      <c r="G167" s="70">
        <v>0.1814084502612559</v>
      </c>
      <c r="H167" s="81">
        <v>1.0115369894472086</v>
      </c>
      <c r="I167" s="31" t="s">
        <v>539</v>
      </c>
      <c r="J167" s="61"/>
      <c r="K167" s="61"/>
      <c r="L167" s="62"/>
    </row>
    <row r="168" spans="1:12" s="23" customFormat="1" x14ac:dyDescent="0.2">
      <c r="A168" s="58" t="s">
        <v>78</v>
      </c>
      <c r="B168" s="58" t="s">
        <v>38</v>
      </c>
      <c r="C168" s="52" t="s">
        <v>551</v>
      </c>
      <c r="D168" s="52" t="s">
        <v>551</v>
      </c>
      <c r="E168" s="52">
        <v>0</v>
      </c>
      <c r="F168" s="70">
        <v>0</v>
      </c>
      <c r="G168" s="70">
        <v>0</v>
      </c>
      <c r="H168" s="81" t="s">
        <v>569</v>
      </c>
      <c r="I168" s="31" t="s">
        <v>541</v>
      </c>
      <c r="J168" s="61"/>
      <c r="K168" s="61"/>
      <c r="L168" s="62"/>
    </row>
    <row r="169" spans="1:12" s="23" customFormat="1" x14ac:dyDescent="0.2">
      <c r="A169" s="58" t="s">
        <v>79</v>
      </c>
      <c r="B169" s="58" t="s">
        <v>38</v>
      </c>
      <c r="C169" s="52">
        <v>26903467</v>
      </c>
      <c r="D169" s="52">
        <v>26903467</v>
      </c>
      <c r="E169" s="52">
        <v>174.34687965783164</v>
      </c>
      <c r="F169" s="70">
        <v>0.19602654825041274</v>
      </c>
      <c r="G169" s="70">
        <v>0.28722343203911671</v>
      </c>
      <c r="H169" s="81" t="s">
        <v>569</v>
      </c>
      <c r="I169" s="31" t="s">
        <v>539</v>
      </c>
      <c r="J169" s="61"/>
      <c r="K169" s="61"/>
      <c r="L169" s="62"/>
    </row>
    <row r="170" spans="1:12" s="23" customFormat="1" x14ac:dyDescent="0.2">
      <c r="A170" s="58" t="s">
        <v>80</v>
      </c>
      <c r="B170" s="58" t="s">
        <v>38</v>
      </c>
      <c r="C170" s="52" t="s">
        <v>551</v>
      </c>
      <c r="D170" s="52" t="s">
        <v>551</v>
      </c>
      <c r="E170" s="52">
        <v>0</v>
      </c>
      <c r="F170" s="70">
        <v>0</v>
      </c>
      <c r="G170" s="70">
        <v>0</v>
      </c>
      <c r="H170" s="81" t="s">
        <v>569</v>
      </c>
      <c r="I170" s="31" t="s">
        <v>541</v>
      </c>
      <c r="J170" s="61"/>
      <c r="K170" s="61"/>
      <c r="L170" s="62"/>
    </row>
    <row r="171" spans="1:12" s="23" customFormat="1" x14ac:dyDescent="0.2">
      <c r="A171" s="58" t="s">
        <v>81</v>
      </c>
      <c r="B171" s="58" t="s">
        <v>38</v>
      </c>
      <c r="C171" s="52">
        <v>13171513</v>
      </c>
      <c r="D171" s="52">
        <v>12713331</v>
      </c>
      <c r="E171" s="52">
        <v>279.86981730024974</v>
      </c>
      <c r="F171" s="70">
        <v>0.18431950458493124</v>
      </c>
      <c r="G171" s="70">
        <v>0.21153085716894859</v>
      </c>
      <c r="H171" s="81">
        <v>0.59877615994625621</v>
      </c>
      <c r="I171" s="31" t="s">
        <v>539</v>
      </c>
      <c r="J171" s="61"/>
      <c r="K171" s="61"/>
      <c r="L171" s="62"/>
    </row>
    <row r="172" spans="1:12" s="23" customFormat="1" x14ac:dyDescent="0.2">
      <c r="A172" s="58" t="s">
        <v>294</v>
      </c>
      <c r="B172" s="58" t="s">
        <v>38</v>
      </c>
      <c r="C172" s="52" t="s">
        <v>551</v>
      </c>
      <c r="D172" s="52" t="s">
        <v>551</v>
      </c>
      <c r="E172" s="52">
        <v>0</v>
      </c>
      <c r="F172" s="70">
        <v>0</v>
      </c>
      <c r="G172" s="70">
        <v>0</v>
      </c>
      <c r="H172" s="81" t="s">
        <v>569</v>
      </c>
      <c r="I172" s="31" t="s">
        <v>544</v>
      </c>
      <c r="J172" s="61"/>
      <c r="K172" s="61"/>
      <c r="L172" s="62"/>
    </row>
    <row r="173" spans="1:12" s="23" customFormat="1" x14ac:dyDescent="0.2">
      <c r="A173" s="58" t="s">
        <v>295</v>
      </c>
      <c r="B173" s="58" t="s">
        <v>38</v>
      </c>
      <c r="C173" s="52" t="s">
        <v>551</v>
      </c>
      <c r="D173" s="52" t="s">
        <v>551</v>
      </c>
      <c r="E173" s="52">
        <v>0.87304474354310657</v>
      </c>
      <c r="F173" s="70">
        <v>7.7823627664094634E-4</v>
      </c>
      <c r="G173" s="70">
        <v>1.2304484728340049E-3</v>
      </c>
      <c r="H173" s="81" t="s">
        <v>569</v>
      </c>
      <c r="I173" s="31" t="s">
        <v>541</v>
      </c>
      <c r="J173" s="61"/>
      <c r="K173" s="61"/>
      <c r="L173" s="62"/>
    </row>
    <row r="174" spans="1:12" s="23" customFormat="1" x14ac:dyDescent="0.2">
      <c r="A174" s="58" t="s">
        <v>296</v>
      </c>
      <c r="B174" s="58" t="s">
        <v>38</v>
      </c>
      <c r="C174" s="52" t="s">
        <v>551</v>
      </c>
      <c r="D174" s="52" t="s">
        <v>551</v>
      </c>
      <c r="E174" s="52">
        <v>0.28458899758607548</v>
      </c>
      <c r="F174" s="70">
        <v>5.9403623984758726E-4</v>
      </c>
      <c r="G174" s="70">
        <v>7.613270338052995E-4</v>
      </c>
      <c r="H174" s="81" t="s">
        <v>569</v>
      </c>
      <c r="I174" s="31" t="s">
        <v>541</v>
      </c>
      <c r="J174" s="61"/>
      <c r="K174" s="61"/>
      <c r="L174" s="62"/>
    </row>
    <row r="175" spans="1:12" s="23" customFormat="1" x14ac:dyDescent="0.2">
      <c r="A175" s="58" t="s">
        <v>297</v>
      </c>
      <c r="B175" s="58" t="s">
        <v>38</v>
      </c>
      <c r="C175" s="52" t="s">
        <v>551</v>
      </c>
      <c r="D175" s="52" t="s">
        <v>551</v>
      </c>
      <c r="E175" s="52">
        <v>0</v>
      </c>
      <c r="F175" s="70">
        <v>0</v>
      </c>
      <c r="G175" s="70">
        <v>0</v>
      </c>
      <c r="H175" s="81" t="s">
        <v>569</v>
      </c>
      <c r="I175" s="31" t="s">
        <v>541</v>
      </c>
      <c r="J175" s="61"/>
      <c r="K175" s="61"/>
      <c r="L175" s="62"/>
    </row>
    <row r="176" spans="1:12" s="23" customFormat="1" x14ac:dyDescent="0.2">
      <c r="A176" s="58" t="s">
        <v>298</v>
      </c>
      <c r="B176" s="58" t="s">
        <v>38</v>
      </c>
      <c r="C176" s="52">
        <v>2667766</v>
      </c>
      <c r="D176" s="52">
        <v>2667766</v>
      </c>
      <c r="E176" s="52">
        <v>107.06180271289831</v>
      </c>
      <c r="F176" s="70">
        <v>0.11517673343344112</v>
      </c>
      <c r="G176" s="70">
        <v>0.13722150733559069</v>
      </c>
      <c r="H176" s="81" t="s">
        <v>569</v>
      </c>
      <c r="I176" s="31" t="s">
        <v>508</v>
      </c>
      <c r="J176" s="61"/>
      <c r="K176" s="61"/>
      <c r="L176" s="62"/>
    </row>
    <row r="177" spans="1:12" s="23" customFormat="1" x14ac:dyDescent="0.2">
      <c r="A177" s="58" t="s">
        <v>82</v>
      </c>
      <c r="B177" s="58" t="s">
        <v>38</v>
      </c>
      <c r="C177" s="52">
        <v>8316263</v>
      </c>
      <c r="D177" s="52">
        <v>6569566</v>
      </c>
      <c r="E177" s="52">
        <v>201.95888581281267</v>
      </c>
      <c r="F177" s="70">
        <v>0.20966034182731713</v>
      </c>
      <c r="G177" s="70">
        <v>0.27093632790129907</v>
      </c>
      <c r="H177" s="81">
        <v>0.31570255961921412</v>
      </c>
      <c r="I177" s="31" t="s">
        <v>508</v>
      </c>
      <c r="J177" s="61"/>
      <c r="K177" s="61"/>
      <c r="L177" s="62"/>
    </row>
    <row r="178" spans="1:12" s="23" customFormat="1" x14ac:dyDescent="0.2">
      <c r="A178" s="58" t="s">
        <v>83</v>
      </c>
      <c r="B178" s="58" t="s">
        <v>38</v>
      </c>
      <c r="C178" s="52">
        <v>5802048</v>
      </c>
      <c r="D178" s="52">
        <v>2918889</v>
      </c>
      <c r="E178" s="52">
        <v>434.54523666866385</v>
      </c>
      <c r="F178" s="70">
        <v>0.24415861038289158</v>
      </c>
      <c r="G178" s="70">
        <v>0.13702200843034265</v>
      </c>
      <c r="H178" s="81">
        <v>1.4230077890952666</v>
      </c>
      <c r="I178" s="31" t="s">
        <v>539</v>
      </c>
      <c r="J178" s="61"/>
      <c r="K178" s="61"/>
      <c r="L178" s="62"/>
    </row>
    <row r="179" spans="1:12" s="23" customFormat="1" x14ac:dyDescent="0.2">
      <c r="A179" s="58" t="s">
        <v>299</v>
      </c>
      <c r="B179" s="58" t="s">
        <v>38</v>
      </c>
      <c r="C179" s="52">
        <v>1435118</v>
      </c>
      <c r="D179" s="52">
        <v>1435118</v>
      </c>
      <c r="E179" s="52">
        <v>6.5800011920973116</v>
      </c>
      <c r="F179" s="70">
        <v>8.1209534381119931E-3</v>
      </c>
      <c r="G179" s="70">
        <v>1.3890900161338976E-2</v>
      </c>
      <c r="H179" s="81" t="s">
        <v>569</v>
      </c>
      <c r="I179" s="31" t="s">
        <v>541</v>
      </c>
      <c r="J179" s="61"/>
      <c r="K179" s="61"/>
      <c r="L179" s="62"/>
    </row>
    <row r="180" spans="1:12" s="23" customFormat="1" x14ac:dyDescent="0.2">
      <c r="A180" s="58" t="s">
        <v>300</v>
      </c>
      <c r="B180" s="58" t="s">
        <v>38</v>
      </c>
      <c r="C180" s="52">
        <v>13765497</v>
      </c>
      <c r="D180" s="52">
        <v>11671388</v>
      </c>
      <c r="E180" s="52">
        <v>867.96046218717481</v>
      </c>
      <c r="F180" s="70">
        <v>0.27325904835293496</v>
      </c>
      <c r="G180" s="70">
        <v>0.24156849669940242</v>
      </c>
      <c r="H180" s="81">
        <v>2.2452220579376814</v>
      </c>
      <c r="I180" s="31" t="s">
        <v>539</v>
      </c>
      <c r="J180" s="61"/>
      <c r="K180" s="61"/>
      <c r="L180" s="62"/>
    </row>
    <row r="181" spans="1:12" s="23" customFormat="1" x14ac:dyDescent="0.2">
      <c r="A181" s="58" t="s">
        <v>84</v>
      </c>
      <c r="B181" s="58" t="s">
        <v>38</v>
      </c>
      <c r="C181" s="52">
        <v>46622227</v>
      </c>
      <c r="D181" s="52">
        <v>41177770</v>
      </c>
      <c r="E181" s="52">
        <v>498.13796971995771</v>
      </c>
      <c r="F181" s="70">
        <v>0.10527754637481904</v>
      </c>
      <c r="G181" s="70">
        <v>0.13585339119496784</v>
      </c>
      <c r="H181" s="81">
        <v>1.2821471691258961</v>
      </c>
      <c r="I181" s="31" t="s">
        <v>539</v>
      </c>
      <c r="J181" s="61"/>
      <c r="K181" s="61"/>
      <c r="L181" s="62"/>
    </row>
    <row r="182" spans="1:12" s="23" customFormat="1" x14ac:dyDescent="0.2">
      <c r="A182" s="58" t="s">
        <v>85</v>
      </c>
      <c r="B182" s="58" t="s">
        <v>38</v>
      </c>
      <c r="C182" s="52">
        <v>3150434</v>
      </c>
      <c r="D182" s="52">
        <v>3139303</v>
      </c>
      <c r="E182" s="52">
        <v>282.93075886843286</v>
      </c>
      <c r="F182" s="70">
        <v>0.18784605495045989</v>
      </c>
      <c r="G182" s="70">
        <v>0.24744517141878491</v>
      </c>
      <c r="H182" s="81">
        <v>0.89806915132465204</v>
      </c>
      <c r="I182" s="31" t="s">
        <v>539</v>
      </c>
      <c r="J182" s="61"/>
      <c r="K182" s="61"/>
      <c r="L182" s="62"/>
    </row>
    <row r="183" spans="1:12" s="23" customFormat="1" x14ac:dyDescent="0.2">
      <c r="A183" s="58" t="s">
        <v>301</v>
      </c>
      <c r="B183" s="58" t="s">
        <v>38</v>
      </c>
      <c r="C183" s="52" t="s">
        <v>551</v>
      </c>
      <c r="D183" s="52" t="s">
        <v>551</v>
      </c>
      <c r="E183" s="52">
        <v>0</v>
      </c>
      <c r="F183" s="70">
        <v>0</v>
      </c>
      <c r="G183" s="70">
        <v>0</v>
      </c>
      <c r="H183" s="81" t="s">
        <v>569</v>
      </c>
      <c r="I183" s="31" t="s">
        <v>543</v>
      </c>
      <c r="J183" s="61"/>
      <c r="K183" s="61"/>
      <c r="L183" s="62"/>
    </row>
    <row r="184" spans="1:12" s="23" customFormat="1" x14ac:dyDescent="0.2">
      <c r="A184" s="58" t="s">
        <v>302</v>
      </c>
      <c r="B184" s="58" t="s">
        <v>38</v>
      </c>
      <c r="C184" s="52" t="s">
        <v>551</v>
      </c>
      <c r="D184" s="52" t="s">
        <v>551</v>
      </c>
      <c r="E184" s="52">
        <v>0</v>
      </c>
      <c r="F184" s="70">
        <v>0</v>
      </c>
      <c r="G184" s="70">
        <v>0</v>
      </c>
      <c r="H184" s="81" t="s">
        <v>569</v>
      </c>
      <c r="I184" s="31" t="s">
        <v>541</v>
      </c>
      <c r="J184" s="61"/>
      <c r="K184" s="61"/>
      <c r="L184" s="62"/>
    </row>
    <row r="185" spans="1:12" s="23" customFormat="1" x14ac:dyDescent="0.2">
      <c r="A185" s="58" t="s">
        <v>303</v>
      </c>
      <c r="B185" s="58" t="s">
        <v>38</v>
      </c>
      <c r="C185" s="52" t="s">
        <v>551</v>
      </c>
      <c r="D185" s="52" t="s">
        <v>551</v>
      </c>
      <c r="E185" s="52">
        <v>0</v>
      </c>
      <c r="F185" s="70">
        <v>0</v>
      </c>
      <c r="G185" s="70">
        <v>0</v>
      </c>
      <c r="H185" s="81" t="s">
        <v>569</v>
      </c>
      <c r="I185" s="31" t="s">
        <v>541</v>
      </c>
      <c r="J185" s="61"/>
      <c r="K185" s="61"/>
      <c r="L185" s="62"/>
    </row>
    <row r="186" spans="1:12" s="23" customFormat="1" x14ac:dyDescent="0.2">
      <c r="A186" s="58" t="s">
        <v>86</v>
      </c>
      <c r="B186" s="58" t="s">
        <v>38</v>
      </c>
      <c r="C186" s="52">
        <v>4854196</v>
      </c>
      <c r="D186" s="52">
        <v>3839105</v>
      </c>
      <c r="E186" s="52">
        <v>184.95698228233948</v>
      </c>
      <c r="F186" s="70">
        <v>0.18141294271902728</v>
      </c>
      <c r="G186" s="70">
        <v>0.15375823058634153</v>
      </c>
      <c r="H186" s="81">
        <v>0.80015240998285386</v>
      </c>
      <c r="I186" s="31" t="s">
        <v>539</v>
      </c>
      <c r="J186" s="61"/>
      <c r="K186" s="61"/>
      <c r="L186" s="62"/>
    </row>
    <row r="187" spans="1:12" s="23" customFormat="1" x14ac:dyDescent="0.2">
      <c r="A187" s="58" t="s">
        <v>304</v>
      </c>
      <c r="B187" s="58" t="s">
        <v>38</v>
      </c>
      <c r="C187" s="52" t="s">
        <v>551</v>
      </c>
      <c r="D187" s="52" t="s">
        <v>551</v>
      </c>
      <c r="E187" s="52">
        <v>3.9457124894076485</v>
      </c>
      <c r="F187" s="70">
        <v>8.6255695737643481E-3</v>
      </c>
      <c r="G187" s="70">
        <v>1.0197992066752599E-2</v>
      </c>
      <c r="H187" s="81" t="s">
        <v>569</v>
      </c>
      <c r="I187" s="31" t="s">
        <v>541</v>
      </c>
      <c r="J187" s="61"/>
      <c r="K187" s="61"/>
      <c r="L187" s="62"/>
    </row>
    <row r="188" spans="1:12" s="23" customFormat="1" x14ac:dyDescent="0.2">
      <c r="A188" s="58" t="s">
        <v>87</v>
      </c>
      <c r="B188" s="58" t="s">
        <v>38</v>
      </c>
      <c r="C188" s="52">
        <v>31881638</v>
      </c>
      <c r="D188" s="52">
        <v>29854022</v>
      </c>
      <c r="E188" s="52">
        <v>215.3379037378254</v>
      </c>
      <c r="F188" s="70">
        <v>0.15992703568442473</v>
      </c>
      <c r="G188" s="70">
        <v>0.17100308045320126</v>
      </c>
      <c r="H188" s="81">
        <v>0.93884663703783755</v>
      </c>
      <c r="I188" s="31" t="s">
        <v>539</v>
      </c>
      <c r="J188" s="61"/>
      <c r="K188" s="61"/>
      <c r="L188" s="62"/>
    </row>
    <row r="189" spans="1:12" s="23" customFormat="1" x14ac:dyDescent="0.2">
      <c r="A189" s="58" t="s">
        <v>305</v>
      </c>
      <c r="B189" s="58" t="s">
        <v>38</v>
      </c>
      <c r="C189" s="52">
        <v>20489887</v>
      </c>
      <c r="D189" s="52">
        <v>18954481</v>
      </c>
      <c r="E189" s="52">
        <v>68072.71428571429</v>
      </c>
      <c r="F189" s="70">
        <v>0.37204833895116107</v>
      </c>
      <c r="G189" s="70">
        <v>0.40953431054863737</v>
      </c>
      <c r="H189" s="81">
        <v>219.26910299003322</v>
      </c>
      <c r="I189" s="31" t="s">
        <v>545</v>
      </c>
      <c r="J189" s="61"/>
      <c r="K189" s="61"/>
      <c r="L189" s="62"/>
    </row>
    <row r="190" spans="1:12" s="23" customFormat="1" x14ac:dyDescent="0.2">
      <c r="A190" s="58" t="s">
        <v>306</v>
      </c>
      <c r="B190" s="58" t="s">
        <v>38</v>
      </c>
      <c r="C190" s="52" t="s">
        <v>551</v>
      </c>
      <c r="D190" s="52" t="s">
        <v>551</v>
      </c>
      <c r="E190" s="52">
        <v>0</v>
      </c>
      <c r="F190" s="70">
        <v>0</v>
      </c>
      <c r="G190" s="70">
        <v>0</v>
      </c>
      <c r="H190" s="81" t="s">
        <v>569</v>
      </c>
      <c r="I190" s="31" t="s">
        <v>541</v>
      </c>
      <c r="J190" s="61"/>
      <c r="K190" s="61"/>
      <c r="L190" s="62"/>
    </row>
    <row r="191" spans="1:12" s="23" customFormat="1" x14ac:dyDescent="0.2">
      <c r="A191" s="58" t="s">
        <v>307</v>
      </c>
      <c r="B191" s="58" t="s">
        <v>38</v>
      </c>
      <c r="C191" s="52">
        <v>20830440</v>
      </c>
      <c r="D191" s="52">
        <v>16059081</v>
      </c>
      <c r="E191" s="52">
        <v>192.66750527211514</v>
      </c>
      <c r="F191" s="70">
        <v>0.23614158201496638</v>
      </c>
      <c r="G191" s="70">
        <v>0.27843024803521199</v>
      </c>
      <c r="H191" s="81">
        <v>0.33297569277442746</v>
      </c>
      <c r="I191" s="31" t="s">
        <v>508</v>
      </c>
      <c r="J191" s="61"/>
      <c r="K191" s="61"/>
      <c r="L191" s="62"/>
    </row>
    <row r="192" spans="1:12" s="23" customFormat="1" x14ac:dyDescent="0.2">
      <c r="A192" s="58" t="s">
        <v>309</v>
      </c>
      <c r="B192" s="58" t="s">
        <v>38</v>
      </c>
      <c r="C192" s="52" t="s">
        <v>551</v>
      </c>
      <c r="D192" s="52" t="s">
        <v>551</v>
      </c>
      <c r="E192" s="52">
        <v>0</v>
      </c>
      <c r="F192" s="70">
        <v>0</v>
      </c>
      <c r="G192" s="70">
        <v>0</v>
      </c>
      <c r="H192" s="81" t="s">
        <v>569</v>
      </c>
      <c r="I192" s="31" t="s">
        <v>541</v>
      </c>
      <c r="J192" s="61"/>
      <c r="K192" s="61"/>
      <c r="L192" s="62"/>
    </row>
    <row r="193" spans="1:12" s="23" customFormat="1" x14ac:dyDescent="0.2">
      <c r="A193" s="58" t="s">
        <v>308</v>
      </c>
      <c r="B193" s="58" t="s">
        <v>38</v>
      </c>
      <c r="C193" s="52" t="s">
        <v>551</v>
      </c>
      <c r="D193" s="52" t="s">
        <v>551</v>
      </c>
      <c r="E193" s="52">
        <v>0</v>
      </c>
      <c r="F193" s="70">
        <v>0</v>
      </c>
      <c r="G193" s="70">
        <v>0</v>
      </c>
      <c r="H193" s="81" t="s">
        <v>569</v>
      </c>
      <c r="I193" s="31" t="s">
        <v>543</v>
      </c>
      <c r="J193" s="61"/>
      <c r="K193" s="61"/>
      <c r="L193" s="62"/>
    </row>
    <row r="194" spans="1:12" s="23" customFormat="1" x14ac:dyDescent="0.2">
      <c r="A194" s="58" t="s">
        <v>88</v>
      </c>
      <c r="B194" s="58" t="s">
        <v>38</v>
      </c>
      <c r="C194" s="52" t="s">
        <v>551</v>
      </c>
      <c r="D194" s="52" t="s">
        <v>551</v>
      </c>
      <c r="E194" s="52">
        <v>0</v>
      </c>
      <c r="F194" s="70">
        <v>0</v>
      </c>
      <c r="G194" s="70">
        <v>0</v>
      </c>
      <c r="H194" s="81" t="s">
        <v>569</v>
      </c>
      <c r="I194" s="31" t="s">
        <v>543</v>
      </c>
      <c r="J194" s="61"/>
      <c r="K194" s="61"/>
      <c r="L194" s="62"/>
    </row>
    <row r="195" spans="1:12" s="23" customFormat="1" x14ac:dyDescent="0.2">
      <c r="A195" s="58" t="s">
        <v>310</v>
      </c>
      <c r="B195" s="58" t="s">
        <v>311</v>
      </c>
      <c r="C195" s="52">
        <v>357672</v>
      </c>
      <c r="D195" s="52">
        <v>337771</v>
      </c>
      <c r="E195" s="52">
        <v>19.08398249919966</v>
      </c>
      <c r="F195" s="70">
        <v>2.2920451795740423E-2</v>
      </c>
      <c r="G195" s="70">
        <v>5.3712969376844256E-2</v>
      </c>
      <c r="H195" s="81">
        <v>5.3356098602070218E-2</v>
      </c>
      <c r="I195" s="31" t="s">
        <v>508</v>
      </c>
      <c r="J195" s="61"/>
      <c r="K195" s="61"/>
      <c r="L195" s="62"/>
    </row>
    <row r="196" spans="1:12" s="23" customFormat="1" x14ac:dyDescent="0.2">
      <c r="A196" s="58" t="s">
        <v>311</v>
      </c>
      <c r="B196" s="58" t="s">
        <v>311</v>
      </c>
      <c r="C196" s="52">
        <v>3726678</v>
      </c>
      <c r="D196" s="52">
        <v>3713690</v>
      </c>
      <c r="E196" s="52">
        <v>56.108613499149342</v>
      </c>
      <c r="F196" s="70">
        <v>0.11599430430272405</v>
      </c>
      <c r="G196" s="70">
        <v>0.15546513302902212</v>
      </c>
      <c r="H196" s="81" t="s">
        <v>569</v>
      </c>
      <c r="I196" s="31" t="s">
        <v>508</v>
      </c>
      <c r="J196" s="61"/>
      <c r="K196" s="61"/>
      <c r="L196" s="62"/>
    </row>
    <row r="197" spans="1:12" s="23" customFormat="1" x14ac:dyDescent="0.2">
      <c r="A197" s="58" t="s">
        <v>312</v>
      </c>
      <c r="B197" s="58" t="s">
        <v>89</v>
      </c>
      <c r="C197" s="52">
        <v>1530482</v>
      </c>
      <c r="D197" s="52">
        <v>644226</v>
      </c>
      <c r="E197" s="52">
        <v>712.51489757914339</v>
      </c>
      <c r="F197" s="70">
        <v>0.22756617897097245</v>
      </c>
      <c r="G197" s="70">
        <v>0.10384450968090944</v>
      </c>
      <c r="H197" s="81" t="s">
        <v>569</v>
      </c>
      <c r="I197" s="31" t="s">
        <v>542</v>
      </c>
      <c r="J197" s="61"/>
      <c r="K197" s="61"/>
      <c r="L197" s="62"/>
    </row>
    <row r="198" spans="1:12" s="23" customFormat="1" x14ac:dyDescent="0.2">
      <c r="A198" s="58" t="s">
        <v>313</v>
      </c>
      <c r="B198" s="58" t="s">
        <v>89</v>
      </c>
      <c r="C198" s="52">
        <v>2451988</v>
      </c>
      <c r="D198" s="52">
        <v>2384589</v>
      </c>
      <c r="E198" s="52">
        <v>428.16084403304467</v>
      </c>
      <c r="F198" s="70">
        <v>0.2215250026778284</v>
      </c>
      <c r="G198" s="70">
        <v>0.11852620961046455</v>
      </c>
      <c r="H198" s="81" t="s">
        <v>569</v>
      </c>
      <c r="I198" s="31" t="s">
        <v>539</v>
      </c>
      <c r="J198" s="61"/>
      <c r="K198" s="61"/>
      <c r="L198" s="62"/>
    </row>
    <row r="199" spans="1:12" s="23" customFormat="1" x14ac:dyDescent="0.2">
      <c r="A199" s="58" t="s">
        <v>90</v>
      </c>
      <c r="B199" s="58" t="s">
        <v>89</v>
      </c>
      <c r="C199" s="52">
        <v>2430675</v>
      </c>
      <c r="D199" s="52">
        <v>1888715</v>
      </c>
      <c r="E199" s="52">
        <v>314.81349566118377</v>
      </c>
      <c r="F199" s="70">
        <v>0.25374464322083945</v>
      </c>
      <c r="G199" s="70">
        <v>0.28605066177939453</v>
      </c>
      <c r="H199" s="81" t="s">
        <v>569</v>
      </c>
      <c r="I199" s="31" t="s">
        <v>508</v>
      </c>
      <c r="J199" s="61"/>
      <c r="K199" s="61"/>
      <c r="L199" s="62"/>
    </row>
    <row r="200" spans="1:12" s="23" customFormat="1" x14ac:dyDescent="0.2">
      <c r="A200" s="58" t="s">
        <v>314</v>
      </c>
      <c r="B200" s="58" t="s">
        <v>89</v>
      </c>
      <c r="C200" s="52">
        <v>4323079</v>
      </c>
      <c r="D200" s="52">
        <v>4316802</v>
      </c>
      <c r="E200" s="52">
        <v>343.7016218794721</v>
      </c>
      <c r="F200" s="70">
        <v>0.25043499468204666</v>
      </c>
      <c r="G200" s="70">
        <v>0.23131240148543988</v>
      </c>
      <c r="H200" s="81" t="s">
        <v>569</v>
      </c>
      <c r="I200" s="31" t="s">
        <v>539</v>
      </c>
      <c r="J200" s="61"/>
      <c r="K200" s="61"/>
      <c r="L200" s="62"/>
    </row>
    <row r="201" spans="1:12" s="23" customFormat="1" x14ac:dyDescent="0.2">
      <c r="A201" s="58" t="s">
        <v>315</v>
      </c>
      <c r="B201" s="58" t="s">
        <v>89</v>
      </c>
      <c r="C201" s="52">
        <v>6286569</v>
      </c>
      <c r="D201" s="52">
        <v>5616676</v>
      </c>
      <c r="E201" s="52">
        <v>428.38630323679729</v>
      </c>
      <c r="F201" s="70">
        <v>0.16837442590213847</v>
      </c>
      <c r="G201" s="70">
        <v>0.21730239246441435</v>
      </c>
      <c r="H201" s="81">
        <v>1.4991482112436116</v>
      </c>
      <c r="I201" s="31" t="s">
        <v>539</v>
      </c>
      <c r="J201" s="61"/>
      <c r="K201" s="61"/>
      <c r="L201" s="62"/>
    </row>
    <row r="202" spans="1:12" s="23" customFormat="1" x14ac:dyDescent="0.2">
      <c r="A202" s="58" t="s">
        <v>316</v>
      </c>
      <c r="B202" s="58" t="s">
        <v>89</v>
      </c>
      <c r="C202" s="52" t="s">
        <v>551</v>
      </c>
      <c r="D202" s="52" t="s">
        <v>551</v>
      </c>
      <c r="E202" s="52">
        <v>0</v>
      </c>
      <c r="F202" s="70">
        <v>0</v>
      </c>
      <c r="G202" s="70">
        <v>0</v>
      </c>
      <c r="H202" s="81" t="s">
        <v>569</v>
      </c>
      <c r="I202" s="31" t="s">
        <v>541</v>
      </c>
      <c r="J202" s="61"/>
      <c r="K202" s="61"/>
      <c r="L202" s="62"/>
    </row>
    <row r="203" spans="1:12" s="23" customFormat="1" x14ac:dyDescent="0.2">
      <c r="A203" s="58" t="s">
        <v>317</v>
      </c>
      <c r="B203" s="58" t="s">
        <v>89</v>
      </c>
      <c r="C203" s="52">
        <v>2273289</v>
      </c>
      <c r="D203" s="52">
        <v>1854954</v>
      </c>
      <c r="E203" s="52">
        <v>899.95605700712588</v>
      </c>
      <c r="F203" s="70">
        <v>0.30246836294409996</v>
      </c>
      <c r="G203" s="70">
        <v>0.33523376131667904</v>
      </c>
      <c r="H203" s="81" t="s">
        <v>569</v>
      </c>
      <c r="I203" s="31" t="s">
        <v>539</v>
      </c>
      <c r="J203" s="61"/>
      <c r="K203" s="61"/>
      <c r="L203" s="62"/>
    </row>
    <row r="204" spans="1:12" s="23" customFormat="1" x14ac:dyDescent="0.2">
      <c r="A204" s="58" t="s">
        <v>318</v>
      </c>
      <c r="B204" s="58" t="s">
        <v>89</v>
      </c>
      <c r="C204" s="52">
        <v>4099069</v>
      </c>
      <c r="D204" s="52">
        <v>3584704</v>
      </c>
      <c r="E204" s="52">
        <v>317.70802976282749</v>
      </c>
      <c r="F204" s="70">
        <v>0.20120480330953996</v>
      </c>
      <c r="G204" s="70">
        <v>0.24573789495259987</v>
      </c>
      <c r="H204" s="81" t="s">
        <v>569</v>
      </c>
      <c r="I204" s="31" t="s">
        <v>539</v>
      </c>
      <c r="J204" s="61"/>
      <c r="K204" s="61"/>
      <c r="L204" s="62"/>
    </row>
    <row r="205" spans="1:12" s="23" customFormat="1" x14ac:dyDescent="0.2">
      <c r="A205" s="58" t="s">
        <v>319</v>
      </c>
      <c r="B205" s="58" t="s">
        <v>89</v>
      </c>
      <c r="C205" s="52">
        <v>19178105</v>
      </c>
      <c r="D205" s="52">
        <v>8427672</v>
      </c>
      <c r="E205" s="52">
        <v>446.69243579922062</v>
      </c>
      <c r="F205" s="70">
        <v>0.27564611590014271</v>
      </c>
      <c r="G205" s="70">
        <v>0.22305295092635002</v>
      </c>
      <c r="H205" s="81">
        <v>1.1824268061153116</v>
      </c>
      <c r="I205" s="31" t="s">
        <v>539</v>
      </c>
      <c r="J205" s="61"/>
      <c r="K205" s="61"/>
      <c r="L205" s="62"/>
    </row>
    <row r="206" spans="1:12" s="23" customFormat="1" x14ac:dyDescent="0.2">
      <c r="A206" s="58" t="s">
        <v>320</v>
      </c>
      <c r="B206" s="58" t="s">
        <v>89</v>
      </c>
      <c r="C206" s="52" t="s">
        <v>551</v>
      </c>
      <c r="D206" s="52" t="s">
        <v>551</v>
      </c>
      <c r="E206" s="52">
        <v>0</v>
      </c>
      <c r="F206" s="70">
        <v>0</v>
      </c>
      <c r="G206" s="70">
        <v>0</v>
      </c>
      <c r="H206" s="81" t="s">
        <v>569</v>
      </c>
      <c r="I206" s="31" t="s">
        <v>539</v>
      </c>
      <c r="J206" s="61"/>
      <c r="K206" s="61"/>
      <c r="L206" s="62"/>
    </row>
    <row r="207" spans="1:12" s="23" customFormat="1" x14ac:dyDescent="0.2">
      <c r="A207" s="58" t="s">
        <v>91</v>
      </c>
      <c r="B207" s="58" t="s">
        <v>89</v>
      </c>
      <c r="C207" s="52" t="s">
        <v>551</v>
      </c>
      <c r="D207" s="52" t="s">
        <v>551</v>
      </c>
      <c r="E207" s="52">
        <v>0</v>
      </c>
      <c r="F207" s="70">
        <v>0</v>
      </c>
      <c r="G207" s="70">
        <v>0</v>
      </c>
      <c r="H207" s="81" t="s">
        <v>569</v>
      </c>
      <c r="I207" s="31" t="s">
        <v>541</v>
      </c>
      <c r="J207" s="61"/>
      <c r="K207" s="61"/>
      <c r="L207" s="62"/>
    </row>
    <row r="208" spans="1:12" s="23" customFormat="1" x14ac:dyDescent="0.2">
      <c r="A208" s="58" t="s">
        <v>321</v>
      </c>
      <c r="B208" s="58" t="s">
        <v>322</v>
      </c>
      <c r="C208" s="52">
        <v>410401</v>
      </c>
      <c r="D208" s="52">
        <v>356512</v>
      </c>
      <c r="E208" s="52">
        <v>54.881117945974857</v>
      </c>
      <c r="F208" s="70">
        <v>4.2182611822963789E-2</v>
      </c>
      <c r="G208" s="70">
        <v>3.830557731921988E-2</v>
      </c>
      <c r="H208" s="81" t="s">
        <v>569</v>
      </c>
      <c r="I208" s="31" t="s">
        <v>508</v>
      </c>
      <c r="J208" s="61"/>
      <c r="K208" s="61"/>
      <c r="L208" s="62"/>
    </row>
    <row r="209" spans="1:12" s="23" customFormat="1" x14ac:dyDescent="0.2">
      <c r="A209" s="58" t="s">
        <v>323</v>
      </c>
      <c r="B209" s="58" t="s">
        <v>322</v>
      </c>
      <c r="C209" s="52" t="s">
        <v>551</v>
      </c>
      <c r="D209" s="52" t="s">
        <v>551</v>
      </c>
      <c r="E209" s="52">
        <v>0</v>
      </c>
      <c r="F209" s="70">
        <v>0</v>
      </c>
      <c r="G209" s="70">
        <v>0</v>
      </c>
      <c r="H209" s="81" t="s">
        <v>569</v>
      </c>
      <c r="I209" s="31" t="s">
        <v>541</v>
      </c>
      <c r="J209" s="61"/>
      <c r="K209" s="61"/>
      <c r="L209" s="62"/>
    </row>
    <row r="210" spans="1:12" s="23" customFormat="1" x14ac:dyDescent="0.2">
      <c r="A210" s="58" t="s">
        <v>324</v>
      </c>
      <c r="B210" s="58" t="s">
        <v>322</v>
      </c>
      <c r="C210" s="52">
        <v>3623464</v>
      </c>
      <c r="D210" s="52">
        <v>3503185</v>
      </c>
      <c r="E210" s="52">
        <v>222.35297005400099</v>
      </c>
      <c r="F210" s="70">
        <v>0.18325792381553313</v>
      </c>
      <c r="G210" s="70">
        <v>0.19013572853402988</v>
      </c>
      <c r="H210" s="81">
        <v>1.1659302896416299</v>
      </c>
      <c r="I210" s="31" t="s">
        <v>508</v>
      </c>
      <c r="J210" s="61"/>
      <c r="K210" s="61"/>
      <c r="L210" s="62"/>
    </row>
    <row r="211" spans="1:12" s="23" customFormat="1" x14ac:dyDescent="0.2">
      <c r="A211" s="58" t="s">
        <v>325</v>
      </c>
      <c r="B211" s="58" t="s">
        <v>322</v>
      </c>
      <c r="C211" s="52" t="s">
        <v>551</v>
      </c>
      <c r="D211" s="52" t="s">
        <v>551</v>
      </c>
      <c r="E211" s="52">
        <v>0</v>
      </c>
      <c r="F211" s="70">
        <v>0</v>
      </c>
      <c r="G211" s="70">
        <v>0</v>
      </c>
      <c r="H211" s="81" t="s">
        <v>569</v>
      </c>
      <c r="I211" s="31" t="s">
        <v>541</v>
      </c>
      <c r="J211" s="61"/>
      <c r="K211" s="61"/>
      <c r="L211" s="62"/>
    </row>
    <row r="212" spans="1:12" s="23" customFormat="1" x14ac:dyDescent="0.2">
      <c r="A212" s="58" t="s">
        <v>92</v>
      </c>
      <c r="B212" s="58" t="s">
        <v>93</v>
      </c>
      <c r="C212" s="52">
        <v>2864016</v>
      </c>
      <c r="D212" s="52">
        <v>2466420</v>
      </c>
      <c r="E212" s="52">
        <v>91.007816968541462</v>
      </c>
      <c r="F212" s="70">
        <v>0.18873733386149616</v>
      </c>
      <c r="G212" s="70">
        <v>0.21910363142846609</v>
      </c>
      <c r="H212" s="81" t="s">
        <v>569</v>
      </c>
      <c r="I212" s="31" t="s">
        <v>508</v>
      </c>
      <c r="J212" s="61"/>
      <c r="K212" s="61"/>
      <c r="L212" s="62"/>
    </row>
    <row r="213" spans="1:12" s="23" customFormat="1" x14ac:dyDescent="0.2">
      <c r="A213" s="58" t="s">
        <v>326</v>
      </c>
      <c r="B213" s="58" t="s">
        <v>93</v>
      </c>
      <c r="C213" s="52">
        <v>41535</v>
      </c>
      <c r="D213" s="52">
        <v>41535</v>
      </c>
      <c r="E213" s="52">
        <v>7.4959393611261502</v>
      </c>
      <c r="F213" s="70">
        <v>1.5883116172939544E-2</v>
      </c>
      <c r="G213" s="70">
        <v>3.0951642855226644E-2</v>
      </c>
      <c r="H213" s="81">
        <v>0.18047283883775492</v>
      </c>
      <c r="I213" s="31" t="s">
        <v>508</v>
      </c>
      <c r="J213" s="61"/>
      <c r="K213" s="61"/>
      <c r="L213" s="62"/>
    </row>
    <row r="214" spans="1:12" s="23" customFormat="1" x14ac:dyDescent="0.2">
      <c r="A214" s="58" t="s">
        <v>518</v>
      </c>
      <c r="B214" s="58" t="s">
        <v>93</v>
      </c>
      <c r="C214" s="52">
        <v>31487</v>
      </c>
      <c r="D214" s="52">
        <v>27775</v>
      </c>
      <c r="E214" s="52">
        <v>12.67912984364378</v>
      </c>
      <c r="F214" s="70">
        <v>1.9056902494685554E-2</v>
      </c>
      <c r="G214" s="70">
        <v>1.9314568751549563E-2</v>
      </c>
      <c r="H214" s="81">
        <v>0.16995241332426919</v>
      </c>
      <c r="I214" s="31" t="s">
        <v>508</v>
      </c>
      <c r="J214" s="61"/>
      <c r="K214" s="61"/>
      <c r="L214" s="62"/>
    </row>
    <row r="215" spans="1:12" s="23" customFormat="1" x14ac:dyDescent="0.2">
      <c r="A215" s="58" t="s">
        <v>327</v>
      </c>
      <c r="B215" s="58" t="s">
        <v>93</v>
      </c>
      <c r="C215" s="52">
        <v>116227</v>
      </c>
      <c r="D215" s="52">
        <v>101514</v>
      </c>
      <c r="E215" s="52">
        <v>7.8473431908716496</v>
      </c>
      <c r="F215" s="70">
        <v>1.3736516344666281E-2</v>
      </c>
      <c r="G215" s="70">
        <v>1.7614090161640346E-2</v>
      </c>
      <c r="H215" s="81" t="s">
        <v>569</v>
      </c>
      <c r="I215" s="31" t="s">
        <v>541</v>
      </c>
      <c r="J215" s="61"/>
      <c r="K215" s="61"/>
      <c r="L215" s="62"/>
    </row>
    <row r="216" spans="1:12" s="23" customFormat="1" x14ac:dyDescent="0.2">
      <c r="A216" s="58" t="s">
        <v>328</v>
      </c>
      <c r="B216" s="58" t="s">
        <v>93</v>
      </c>
      <c r="C216" s="52">
        <v>3819314</v>
      </c>
      <c r="D216" s="52">
        <v>1406127</v>
      </c>
      <c r="E216" s="52">
        <v>91.157429948923578</v>
      </c>
      <c r="F216" s="70">
        <v>0.17202437942206272</v>
      </c>
      <c r="G216" s="70">
        <v>9.2912518606430169E-2</v>
      </c>
      <c r="H216" s="81">
        <v>0.42961477874838894</v>
      </c>
      <c r="I216" s="31" t="s">
        <v>508</v>
      </c>
      <c r="J216" s="61"/>
      <c r="K216" s="61"/>
      <c r="L216" s="62"/>
    </row>
    <row r="217" spans="1:12" s="23" customFormat="1" x14ac:dyDescent="0.2">
      <c r="A217" s="58" t="s">
        <v>93</v>
      </c>
      <c r="B217" s="58" t="s">
        <v>93</v>
      </c>
      <c r="C217" s="52">
        <v>13005474</v>
      </c>
      <c r="D217" s="52">
        <v>11043104</v>
      </c>
      <c r="E217" s="52">
        <v>149.29943749282518</v>
      </c>
      <c r="F217" s="70">
        <v>0.22483164172633291</v>
      </c>
      <c r="G217" s="70">
        <v>0.24797595991930652</v>
      </c>
      <c r="H217" s="81">
        <v>0.7232235105039605</v>
      </c>
      <c r="I217" s="31" t="s">
        <v>508</v>
      </c>
      <c r="J217" s="61"/>
      <c r="K217" s="61"/>
      <c r="L217" s="62"/>
    </row>
    <row r="218" spans="1:12" s="23" customFormat="1" x14ac:dyDescent="0.2">
      <c r="A218" s="58" t="s">
        <v>329</v>
      </c>
      <c r="B218" s="58" t="s">
        <v>330</v>
      </c>
      <c r="C218" s="52">
        <v>198424</v>
      </c>
      <c r="D218" s="52">
        <v>188079</v>
      </c>
      <c r="E218" s="52">
        <v>72.02323049001815</v>
      </c>
      <c r="F218" s="70">
        <v>8.7597337610250472E-2</v>
      </c>
      <c r="G218" s="70">
        <v>0.11087994623402349</v>
      </c>
      <c r="H218" s="81">
        <v>0.36297640653357532</v>
      </c>
      <c r="I218" s="31" t="s">
        <v>508</v>
      </c>
      <c r="J218" s="61"/>
      <c r="K218" s="61"/>
      <c r="L218" s="62"/>
    </row>
    <row r="219" spans="1:12" s="23" customFormat="1" x14ac:dyDescent="0.2">
      <c r="A219" s="58" t="s">
        <v>94</v>
      </c>
      <c r="B219" s="58" t="s">
        <v>95</v>
      </c>
      <c r="C219" s="52" t="s">
        <v>551</v>
      </c>
      <c r="D219" s="52" t="s">
        <v>551</v>
      </c>
      <c r="E219" s="52">
        <v>0</v>
      </c>
      <c r="F219" s="70">
        <v>0</v>
      </c>
      <c r="G219" s="70">
        <v>0</v>
      </c>
      <c r="H219" s="81" t="s">
        <v>569</v>
      </c>
      <c r="I219" s="31" t="s">
        <v>543</v>
      </c>
      <c r="J219" s="61"/>
      <c r="K219" s="61"/>
      <c r="L219" s="62"/>
    </row>
    <row r="220" spans="1:12" s="23" customFormat="1" x14ac:dyDescent="0.2">
      <c r="A220" s="58" t="s">
        <v>516</v>
      </c>
      <c r="B220" s="58" t="s">
        <v>96</v>
      </c>
      <c r="C220" s="52">
        <v>2502917</v>
      </c>
      <c r="D220" s="52">
        <v>2479277</v>
      </c>
      <c r="E220" s="52">
        <v>961.5711060948081</v>
      </c>
      <c r="F220" s="70">
        <v>0.19464997206255044</v>
      </c>
      <c r="G220" s="70">
        <v>0.15016101254056538</v>
      </c>
      <c r="H220" s="81" t="s">
        <v>569</v>
      </c>
      <c r="I220" s="31" t="s">
        <v>539</v>
      </c>
      <c r="J220" s="61"/>
      <c r="K220" s="61"/>
      <c r="L220" s="62"/>
    </row>
    <row r="221" spans="1:12" s="23" customFormat="1" x14ac:dyDescent="0.2">
      <c r="A221" s="58" t="s">
        <v>331</v>
      </c>
      <c r="B221" s="58" t="s">
        <v>96</v>
      </c>
      <c r="C221" s="52">
        <v>196653</v>
      </c>
      <c r="D221" s="52">
        <v>196653</v>
      </c>
      <c r="E221" s="52">
        <v>113.41003460207612</v>
      </c>
      <c r="F221" s="70">
        <v>5.9736924602306694E-2</v>
      </c>
      <c r="G221" s="70">
        <v>5.5858839636589323E-2</v>
      </c>
      <c r="H221" s="81" t="s">
        <v>569</v>
      </c>
      <c r="I221" s="31" t="s">
        <v>539</v>
      </c>
      <c r="J221" s="61"/>
      <c r="K221" s="61"/>
      <c r="L221" s="62"/>
    </row>
    <row r="222" spans="1:12" s="23" customFormat="1" x14ac:dyDescent="0.2">
      <c r="A222" s="58" t="s">
        <v>97</v>
      </c>
      <c r="B222" s="58" t="s">
        <v>96</v>
      </c>
      <c r="C222" s="52">
        <v>160347</v>
      </c>
      <c r="D222" s="52">
        <v>144655</v>
      </c>
      <c r="E222" s="52">
        <v>18.47954362106719</v>
      </c>
      <c r="F222" s="70">
        <v>2.2026984831935839E-2</v>
      </c>
      <c r="G222" s="70">
        <v>3.4978782528961985E-2</v>
      </c>
      <c r="H222" s="81">
        <v>0.11524720525527256</v>
      </c>
      <c r="I222" s="31" t="s">
        <v>508</v>
      </c>
      <c r="J222" s="61"/>
      <c r="K222" s="61"/>
      <c r="L222" s="62"/>
    </row>
    <row r="223" spans="1:12" s="23" customFormat="1" x14ac:dyDescent="0.2">
      <c r="A223" s="58" t="s">
        <v>98</v>
      </c>
      <c r="B223" s="58" t="s">
        <v>96</v>
      </c>
      <c r="C223" s="52">
        <v>1411770</v>
      </c>
      <c r="D223" s="52">
        <v>147644</v>
      </c>
      <c r="E223" s="52">
        <v>79.206952079515801</v>
      </c>
      <c r="F223" s="70">
        <v>0.1078755444019234</v>
      </c>
      <c r="G223" s="70">
        <v>3.1957415813468205E-2</v>
      </c>
      <c r="H223" s="81">
        <v>1.4437225831528679</v>
      </c>
      <c r="I223" s="31" t="s">
        <v>541</v>
      </c>
      <c r="J223" s="61"/>
      <c r="K223" s="61"/>
      <c r="L223" s="62"/>
    </row>
    <row r="224" spans="1:12" s="23" customFormat="1" x14ac:dyDescent="0.2">
      <c r="A224" s="58" t="s">
        <v>99</v>
      </c>
      <c r="B224" s="58" t="s">
        <v>96</v>
      </c>
      <c r="C224" s="52">
        <v>221300</v>
      </c>
      <c r="D224" s="52">
        <v>126595</v>
      </c>
      <c r="E224" s="52">
        <v>15.029883183917415</v>
      </c>
      <c r="F224" s="70">
        <v>2.4609429559427826E-2</v>
      </c>
      <c r="G224" s="70">
        <v>1.9967353822077542E-2</v>
      </c>
      <c r="H224" s="81">
        <v>1.9016571583808748</v>
      </c>
      <c r="I224" s="31" t="s">
        <v>508</v>
      </c>
      <c r="J224" s="61"/>
      <c r="K224" s="61"/>
      <c r="L224" s="62"/>
    </row>
    <row r="225" spans="1:12" s="23" customFormat="1" x14ac:dyDescent="0.2">
      <c r="A225" s="58" t="s">
        <v>100</v>
      </c>
      <c r="B225" s="58" t="s">
        <v>96</v>
      </c>
      <c r="C225" s="52">
        <v>3180337</v>
      </c>
      <c r="D225" s="52">
        <v>2755132</v>
      </c>
      <c r="E225" s="52">
        <v>138.53452106111425</v>
      </c>
      <c r="F225" s="70">
        <v>0.15537506815870203</v>
      </c>
      <c r="G225" s="70">
        <v>0.12643999883432955</v>
      </c>
      <c r="H225" s="81">
        <v>0.5662760813695169</v>
      </c>
      <c r="I225" s="31" t="s">
        <v>508</v>
      </c>
      <c r="J225" s="61"/>
      <c r="K225" s="61"/>
      <c r="L225" s="62"/>
    </row>
    <row r="226" spans="1:12" s="23" customFormat="1" x14ac:dyDescent="0.2">
      <c r="A226" s="58" t="s">
        <v>96</v>
      </c>
      <c r="B226" s="58" t="s">
        <v>96</v>
      </c>
      <c r="C226" s="52">
        <v>22980321</v>
      </c>
      <c r="D226" s="52">
        <v>13860712</v>
      </c>
      <c r="E226" s="52">
        <v>807.80093503937007</v>
      </c>
      <c r="F226" s="70">
        <v>0.23048730091887323</v>
      </c>
      <c r="G226" s="70">
        <v>0.23228510358141188</v>
      </c>
      <c r="H226" s="81">
        <v>2.8121484814398201</v>
      </c>
      <c r="I226" s="31" t="s">
        <v>539</v>
      </c>
      <c r="J226" s="61"/>
      <c r="K226" s="61"/>
      <c r="L226" s="62"/>
    </row>
    <row r="227" spans="1:12" s="23" customFormat="1" x14ac:dyDescent="0.2">
      <c r="A227" s="58" t="s">
        <v>101</v>
      </c>
      <c r="B227" s="58" t="s">
        <v>96</v>
      </c>
      <c r="C227" s="52">
        <v>3345523</v>
      </c>
      <c r="D227" s="52">
        <v>3332888</v>
      </c>
      <c r="E227" s="52">
        <v>210.63545929610274</v>
      </c>
      <c r="F227" s="70">
        <v>0.15032089955218114</v>
      </c>
      <c r="G227" s="70">
        <v>0.137061881756323</v>
      </c>
      <c r="H227" s="81" t="s">
        <v>569</v>
      </c>
      <c r="I227" s="31" t="s">
        <v>539</v>
      </c>
      <c r="J227" s="61"/>
      <c r="K227" s="61"/>
      <c r="L227" s="62"/>
    </row>
    <row r="228" spans="1:12" s="23" customFormat="1" x14ac:dyDescent="0.2">
      <c r="A228" s="58" t="s">
        <v>102</v>
      </c>
      <c r="B228" s="58" t="s">
        <v>96</v>
      </c>
      <c r="C228" s="52">
        <v>22085350</v>
      </c>
      <c r="D228" s="52">
        <v>20416516</v>
      </c>
      <c r="E228" s="52">
        <v>142.15590582136034</v>
      </c>
      <c r="F228" s="70">
        <v>0.19797157484818032</v>
      </c>
      <c r="G228" s="70">
        <v>0.14919026001758731</v>
      </c>
      <c r="H228" s="81">
        <v>0.56512097888781732</v>
      </c>
      <c r="I228" s="31" t="s">
        <v>539</v>
      </c>
      <c r="J228" s="61"/>
      <c r="K228" s="61"/>
      <c r="L228" s="62"/>
    </row>
    <row r="229" spans="1:12" s="23" customFormat="1" x14ac:dyDescent="0.2">
      <c r="A229" s="58" t="s">
        <v>103</v>
      </c>
      <c r="B229" s="58" t="s">
        <v>96</v>
      </c>
      <c r="C229" s="52">
        <v>288880</v>
      </c>
      <c r="D229" s="52">
        <v>288880</v>
      </c>
      <c r="E229" s="52">
        <v>727.65743073047861</v>
      </c>
      <c r="F229" s="70">
        <v>4.4714583876374267E-2</v>
      </c>
      <c r="G229" s="70">
        <v>3.8149924130672204E-2</v>
      </c>
      <c r="H229" s="81" t="s">
        <v>569</v>
      </c>
      <c r="I229" s="31" t="s">
        <v>539</v>
      </c>
      <c r="J229" s="61"/>
      <c r="K229" s="61"/>
      <c r="L229" s="62"/>
    </row>
    <row r="230" spans="1:12" s="23" customFormat="1" x14ac:dyDescent="0.2">
      <c r="A230" s="58" t="s">
        <v>104</v>
      </c>
      <c r="B230" s="58" t="s">
        <v>96</v>
      </c>
      <c r="C230" s="52">
        <v>9384977</v>
      </c>
      <c r="D230" s="52">
        <v>8777853</v>
      </c>
      <c r="E230" s="52">
        <v>278.18258526764566</v>
      </c>
      <c r="F230" s="70">
        <v>0.27795662207103189</v>
      </c>
      <c r="G230" s="70">
        <v>0.26835159463288932</v>
      </c>
      <c r="H230" s="81">
        <v>0.74017053529133114</v>
      </c>
      <c r="I230" s="31" t="s">
        <v>508</v>
      </c>
      <c r="J230" s="61"/>
      <c r="K230" s="61"/>
      <c r="L230" s="62"/>
    </row>
    <row r="231" spans="1:12" s="23" customFormat="1" x14ac:dyDescent="0.2">
      <c r="A231" s="58" t="s">
        <v>105</v>
      </c>
      <c r="B231" s="58" t="s">
        <v>96</v>
      </c>
      <c r="C231" s="52">
        <v>960017</v>
      </c>
      <c r="D231" s="52">
        <v>644816</v>
      </c>
      <c r="E231" s="52">
        <v>36.811879289850069</v>
      </c>
      <c r="F231" s="70">
        <v>0.11004860049890108</v>
      </c>
      <c r="G231" s="70">
        <v>8.2477254404422967E-2</v>
      </c>
      <c r="H231" s="81" t="s">
        <v>569</v>
      </c>
      <c r="I231" s="31" t="s">
        <v>508</v>
      </c>
      <c r="J231" s="61"/>
      <c r="K231" s="61"/>
      <c r="L231" s="62"/>
    </row>
    <row r="232" spans="1:12" s="23" customFormat="1" x14ac:dyDescent="0.2">
      <c r="A232" s="58" t="s">
        <v>332</v>
      </c>
      <c r="B232" s="58" t="s">
        <v>333</v>
      </c>
      <c r="C232" s="52">
        <v>5481194</v>
      </c>
      <c r="D232" s="52">
        <v>4569640</v>
      </c>
      <c r="E232" s="52">
        <v>265.70333026322169</v>
      </c>
      <c r="F232" s="70">
        <v>0.19784762684016868</v>
      </c>
      <c r="G232" s="70">
        <v>0.19631749815610267</v>
      </c>
      <c r="H232" s="81">
        <v>0.96950894372000584</v>
      </c>
      <c r="I232" s="31" t="s">
        <v>541</v>
      </c>
      <c r="J232" s="61"/>
      <c r="K232" s="61"/>
      <c r="L232" s="62"/>
    </row>
    <row r="233" spans="1:12" s="23" customFormat="1" x14ac:dyDescent="0.2">
      <c r="A233" s="58" t="s">
        <v>334</v>
      </c>
      <c r="B233" s="58" t="s">
        <v>333</v>
      </c>
      <c r="C233" s="52">
        <v>1593574</v>
      </c>
      <c r="D233" s="52">
        <v>1568624</v>
      </c>
      <c r="E233" s="52">
        <v>292.2380341096644</v>
      </c>
      <c r="F233" s="70">
        <v>0.13380633165501721</v>
      </c>
      <c r="G233" s="70">
        <v>0.13055894955171507</v>
      </c>
      <c r="H233" s="81">
        <v>2.5673940949935816</v>
      </c>
      <c r="I233" s="31" t="s">
        <v>539</v>
      </c>
      <c r="J233" s="61"/>
      <c r="K233" s="61"/>
      <c r="L233" s="62"/>
    </row>
    <row r="234" spans="1:12" s="23" customFormat="1" x14ac:dyDescent="0.2">
      <c r="A234" s="58" t="s">
        <v>333</v>
      </c>
      <c r="B234" s="58" t="s">
        <v>333</v>
      </c>
      <c r="C234" s="52">
        <v>12337287</v>
      </c>
      <c r="D234" s="52">
        <v>8009595</v>
      </c>
      <c r="E234" s="52">
        <v>241.87471380047805</v>
      </c>
      <c r="F234" s="70">
        <v>0.17974161981064488</v>
      </c>
      <c r="G234" s="70">
        <v>0.17569732085957779</v>
      </c>
      <c r="H234" s="81">
        <v>0.42772675808277771</v>
      </c>
      <c r="I234" s="31" t="s">
        <v>508</v>
      </c>
      <c r="J234" s="61"/>
      <c r="K234" s="61"/>
      <c r="L234" s="62"/>
    </row>
    <row r="235" spans="1:12" s="23" customFormat="1" x14ac:dyDescent="0.2">
      <c r="A235" s="58" t="s">
        <v>517</v>
      </c>
      <c r="B235" s="58" t="s">
        <v>333</v>
      </c>
      <c r="C235" s="52">
        <v>1385808</v>
      </c>
      <c r="D235" s="52">
        <v>988167</v>
      </c>
      <c r="E235" s="52">
        <v>225.95923691504973</v>
      </c>
      <c r="F235" s="70">
        <v>0.10242383444596107</v>
      </c>
      <c r="G235" s="70">
        <v>6.7384890019236227E-2</v>
      </c>
      <c r="H235" s="81">
        <v>4.2393608348279797</v>
      </c>
      <c r="I235" s="31" t="s">
        <v>539</v>
      </c>
      <c r="J235" s="61"/>
      <c r="K235" s="61"/>
      <c r="L235" s="62"/>
    </row>
    <row r="236" spans="1:12" s="23" customFormat="1" x14ac:dyDescent="0.2">
      <c r="A236" s="58" t="s">
        <v>335</v>
      </c>
      <c r="B236" s="58" t="s">
        <v>333</v>
      </c>
      <c r="C236" s="52">
        <v>545690</v>
      </c>
      <c r="D236" s="52">
        <v>545690</v>
      </c>
      <c r="E236" s="52">
        <v>187.13648834019205</v>
      </c>
      <c r="F236" s="70">
        <v>5.389652763504478E-2</v>
      </c>
      <c r="G236" s="70">
        <v>4.4129150607860469E-2</v>
      </c>
      <c r="H236" s="81" t="s">
        <v>569</v>
      </c>
      <c r="I236" s="31" t="s">
        <v>508</v>
      </c>
      <c r="J236" s="61"/>
      <c r="K236" s="61"/>
      <c r="L236" s="62"/>
    </row>
    <row r="237" spans="1:12" s="23" customFormat="1" x14ac:dyDescent="0.2">
      <c r="A237" s="58" t="s">
        <v>336</v>
      </c>
      <c r="B237" s="58" t="s">
        <v>337</v>
      </c>
      <c r="C237" s="52">
        <v>3279012</v>
      </c>
      <c r="D237" s="52">
        <v>2875347</v>
      </c>
      <c r="E237" s="52">
        <v>256.79473725428772</v>
      </c>
      <c r="F237" s="70">
        <v>0.2293938253620495</v>
      </c>
      <c r="G237" s="70">
        <v>0.15797751429881091</v>
      </c>
      <c r="H237" s="81">
        <v>1.0964053567233143</v>
      </c>
      <c r="I237" s="31" t="s">
        <v>508</v>
      </c>
      <c r="J237" s="61"/>
      <c r="K237" s="61"/>
      <c r="L237" s="62"/>
    </row>
    <row r="238" spans="1:12" s="23" customFormat="1" x14ac:dyDescent="0.2">
      <c r="A238" s="58" t="s">
        <v>338</v>
      </c>
      <c r="B238" s="58" t="s">
        <v>337</v>
      </c>
      <c r="C238" s="52">
        <v>1638334</v>
      </c>
      <c r="D238" s="52">
        <v>1300656</v>
      </c>
      <c r="E238" s="52">
        <v>524.77065983344005</v>
      </c>
      <c r="F238" s="70">
        <v>0.26407325878142623</v>
      </c>
      <c r="G238" s="70">
        <v>0.27965611905793958</v>
      </c>
      <c r="H238" s="81">
        <v>1.6015374759769379</v>
      </c>
      <c r="I238" s="31" t="s">
        <v>508</v>
      </c>
      <c r="J238" s="61"/>
      <c r="K238" s="61"/>
      <c r="L238" s="62"/>
    </row>
    <row r="239" spans="1:12" s="23" customFormat="1" x14ac:dyDescent="0.2">
      <c r="A239" s="58" t="s">
        <v>339</v>
      </c>
      <c r="B239" s="58" t="s">
        <v>337</v>
      </c>
      <c r="C239" s="52" t="s">
        <v>551</v>
      </c>
      <c r="D239" s="52" t="s">
        <v>551</v>
      </c>
      <c r="E239" s="52">
        <v>0</v>
      </c>
      <c r="F239" s="70">
        <v>0</v>
      </c>
      <c r="G239" s="70">
        <v>0</v>
      </c>
      <c r="H239" s="81" t="s">
        <v>569</v>
      </c>
      <c r="I239" s="31" t="s">
        <v>544</v>
      </c>
      <c r="J239" s="61"/>
      <c r="K239" s="61"/>
      <c r="L239" s="62"/>
    </row>
    <row r="240" spans="1:12" s="38" customFormat="1" x14ac:dyDescent="0.2">
      <c r="A240" s="59" t="s">
        <v>521</v>
      </c>
      <c r="B240" s="59" t="s">
        <v>107</v>
      </c>
      <c r="C240" s="52" t="s">
        <v>551</v>
      </c>
      <c r="D240" s="52" t="s">
        <v>551</v>
      </c>
      <c r="E240" s="52">
        <v>0</v>
      </c>
      <c r="F240" s="70">
        <v>0</v>
      </c>
      <c r="G240" s="70">
        <v>0</v>
      </c>
      <c r="H240" s="81" t="s">
        <v>569</v>
      </c>
      <c r="I240" s="31" t="s">
        <v>544</v>
      </c>
      <c r="J240" s="61"/>
      <c r="K240" s="63"/>
      <c r="L240" s="62"/>
    </row>
    <row r="241" spans="1:12" s="23" customFormat="1" x14ac:dyDescent="0.2">
      <c r="A241" s="58" t="s">
        <v>106</v>
      </c>
      <c r="B241" s="58" t="s">
        <v>107</v>
      </c>
      <c r="C241" s="52">
        <v>75776809</v>
      </c>
      <c r="D241" s="52">
        <v>63487785</v>
      </c>
      <c r="E241" s="52">
        <v>210.87833215988246</v>
      </c>
      <c r="F241" s="70">
        <v>0.15825547729128109</v>
      </c>
      <c r="G241" s="70">
        <v>0.18290991519033614</v>
      </c>
      <c r="H241" s="81">
        <v>0.53988016886561163</v>
      </c>
      <c r="I241" s="31" t="s">
        <v>539</v>
      </c>
      <c r="J241" s="61"/>
      <c r="K241" s="61"/>
      <c r="L241" s="62"/>
    </row>
    <row r="242" spans="1:12" s="23" customFormat="1" x14ac:dyDescent="0.2">
      <c r="A242" s="58" t="s">
        <v>340</v>
      </c>
      <c r="B242" s="58" t="s">
        <v>107</v>
      </c>
      <c r="C242" s="52">
        <v>7493010</v>
      </c>
      <c r="D242" s="52">
        <v>6728869</v>
      </c>
      <c r="E242" s="52">
        <v>296.88909354032364</v>
      </c>
      <c r="F242" s="70">
        <v>0.23296058799169519</v>
      </c>
      <c r="G242" s="70">
        <v>0.18845869797425752</v>
      </c>
      <c r="H242" s="81">
        <v>1.0305661535762838</v>
      </c>
      <c r="I242" s="31" t="s">
        <v>508</v>
      </c>
      <c r="J242" s="61"/>
      <c r="K242" s="61"/>
      <c r="L242" s="62"/>
    </row>
    <row r="243" spans="1:12" s="23" customFormat="1" x14ac:dyDescent="0.2">
      <c r="A243" s="58" t="s">
        <v>108</v>
      </c>
      <c r="B243" s="58" t="s">
        <v>107</v>
      </c>
      <c r="C243" s="52">
        <v>11523895</v>
      </c>
      <c r="D243" s="52">
        <v>11523895</v>
      </c>
      <c r="E243" s="52">
        <v>138.20271275064761</v>
      </c>
      <c r="F243" s="70">
        <v>0.17833742599583224</v>
      </c>
      <c r="G243" s="70">
        <v>0.19204530243977749</v>
      </c>
      <c r="H243" s="81" t="s">
        <v>569</v>
      </c>
      <c r="I243" s="31" t="s">
        <v>508</v>
      </c>
      <c r="J243" s="61"/>
      <c r="K243" s="61"/>
      <c r="L243" s="62"/>
    </row>
    <row r="244" spans="1:12" s="23" customFormat="1" x14ac:dyDescent="0.2">
      <c r="A244" s="58" t="s">
        <v>341</v>
      </c>
      <c r="B244" s="58" t="s">
        <v>107</v>
      </c>
      <c r="C244" s="52">
        <v>28460159</v>
      </c>
      <c r="D244" s="52">
        <v>27762206</v>
      </c>
      <c r="E244" s="52">
        <v>263.1511439178106</v>
      </c>
      <c r="F244" s="70">
        <v>0.17754739275966452</v>
      </c>
      <c r="G244" s="70">
        <v>0.20460455654121693</v>
      </c>
      <c r="H244" s="81">
        <v>0.69930069930069927</v>
      </c>
      <c r="I244" s="31" t="s">
        <v>508</v>
      </c>
      <c r="J244" s="61"/>
      <c r="K244" s="61"/>
      <c r="L244" s="62"/>
    </row>
    <row r="245" spans="1:12" s="23" customFormat="1" x14ac:dyDescent="0.2">
      <c r="A245" s="58" t="s">
        <v>342</v>
      </c>
      <c r="B245" s="58" t="s">
        <v>107</v>
      </c>
      <c r="C245" s="52" t="s">
        <v>551</v>
      </c>
      <c r="D245" s="52" t="s">
        <v>551</v>
      </c>
      <c r="E245" s="52">
        <v>0</v>
      </c>
      <c r="F245" s="70">
        <v>0</v>
      </c>
      <c r="G245" s="70">
        <v>0</v>
      </c>
      <c r="H245" s="81" t="s">
        <v>569</v>
      </c>
      <c r="I245" s="31" t="s">
        <v>541</v>
      </c>
      <c r="J245" s="61"/>
      <c r="K245" s="61"/>
      <c r="L245" s="62"/>
    </row>
    <row r="246" spans="1:12" s="23" customFormat="1" x14ac:dyDescent="0.2">
      <c r="A246" s="58" t="s">
        <v>343</v>
      </c>
      <c r="B246" s="58" t="s">
        <v>107</v>
      </c>
      <c r="C246" s="52" t="s">
        <v>551</v>
      </c>
      <c r="D246" s="52" t="s">
        <v>551</v>
      </c>
      <c r="E246" s="52">
        <v>0</v>
      </c>
      <c r="F246" s="70">
        <v>0</v>
      </c>
      <c r="G246" s="70">
        <v>0</v>
      </c>
      <c r="H246" s="81" t="s">
        <v>569</v>
      </c>
      <c r="I246" s="31" t="s">
        <v>541</v>
      </c>
      <c r="J246" s="61"/>
      <c r="K246" s="61"/>
      <c r="L246" s="62"/>
    </row>
    <row r="247" spans="1:12" s="23" customFormat="1" x14ac:dyDescent="0.2">
      <c r="A247" s="58" t="s">
        <v>344</v>
      </c>
      <c r="B247" s="58" t="s">
        <v>107</v>
      </c>
      <c r="C247" s="52">
        <v>8970107</v>
      </c>
      <c r="D247" s="52">
        <v>7471353</v>
      </c>
      <c r="E247" s="52">
        <v>241.08709312998658</v>
      </c>
      <c r="F247" s="70">
        <v>0.26348079325353529</v>
      </c>
      <c r="G247" s="70">
        <v>0.22756084298470794</v>
      </c>
      <c r="H247" s="81">
        <v>0.72371672668220011</v>
      </c>
      <c r="I247" s="31" t="s">
        <v>508</v>
      </c>
      <c r="J247" s="61"/>
      <c r="K247" s="61"/>
      <c r="L247" s="62"/>
    </row>
    <row r="248" spans="1:12" s="23" customFormat="1" x14ac:dyDescent="0.2">
      <c r="A248" s="58" t="s">
        <v>109</v>
      </c>
      <c r="B248" s="58" t="s">
        <v>107</v>
      </c>
      <c r="C248" s="52">
        <v>23691770</v>
      </c>
      <c r="D248" s="52">
        <v>18464599</v>
      </c>
      <c r="E248" s="52">
        <v>165.88087436285218</v>
      </c>
      <c r="F248" s="70">
        <v>0.19956440930134503</v>
      </c>
      <c r="G248" s="70">
        <v>0.20729840039736594</v>
      </c>
      <c r="H248" s="81">
        <v>0.504116955133591</v>
      </c>
      <c r="I248" s="31" t="s">
        <v>539</v>
      </c>
      <c r="J248" s="61"/>
      <c r="K248" s="61"/>
      <c r="L248" s="62"/>
    </row>
    <row r="249" spans="1:12" s="23" customFormat="1" x14ac:dyDescent="0.2">
      <c r="A249" s="58" t="s">
        <v>345</v>
      </c>
      <c r="B249" s="58" t="s">
        <v>107</v>
      </c>
      <c r="C249" s="52">
        <v>24246911</v>
      </c>
      <c r="D249" s="52">
        <v>23474526</v>
      </c>
      <c r="E249" s="52">
        <v>155.36646398903829</v>
      </c>
      <c r="F249" s="70">
        <v>0.22304978959691893</v>
      </c>
      <c r="G249" s="70">
        <v>0.12987435068797185</v>
      </c>
      <c r="H249" s="81">
        <v>0.26262453255687818</v>
      </c>
      <c r="I249" s="31" t="s">
        <v>508</v>
      </c>
      <c r="J249" s="61"/>
      <c r="K249" s="61"/>
      <c r="L249" s="62"/>
    </row>
    <row r="250" spans="1:12" s="23" customFormat="1" x14ac:dyDescent="0.2">
      <c r="A250" s="58" t="s">
        <v>110</v>
      </c>
      <c r="B250" s="58" t="s">
        <v>107</v>
      </c>
      <c r="C250" s="52">
        <v>43278758</v>
      </c>
      <c r="D250" s="52">
        <v>40161002</v>
      </c>
      <c r="E250" s="52">
        <v>240.83832038515712</v>
      </c>
      <c r="F250" s="70">
        <v>0.2229992727064124</v>
      </c>
      <c r="G250" s="70">
        <v>0.22030739922002973</v>
      </c>
      <c r="H250" s="81">
        <v>0.20612384116685725</v>
      </c>
      <c r="I250" s="31" t="s">
        <v>539</v>
      </c>
      <c r="J250" s="61"/>
      <c r="K250" s="61"/>
      <c r="L250" s="62"/>
    </row>
    <row r="251" spans="1:12" s="23" customFormat="1" x14ac:dyDescent="0.2">
      <c r="A251" s="58" t="s">
        <v>111</v>
      </c>
      <c r="B251" s="58" t="s">
        <v>107</v>
      </c>
      <c r="C251" s="52" t="s">
        <v>551</v>
      </c>
      <c r="D251" s="52" t="s">
        <v>551</v>
      </c>
      <c r="E251" s="52">
        <v>0</v>
      </c>
      <c r="F251" s="70">
        <v>0</v>
      </c>
      <c r="G251" s="70">
        <v>0</v>
      </c>
      <c r="H251" s="81" t="s">
        <v>569</v>
      </c>
      <c r="I251" s="31" t="s">
        <v>541</v>
      </c>
      <c r="J251" s="61"/>
      <c r="K251" s="61"/>
      <c r="L251" s="62"/>
    </row>
    <row r="252" spans="1:12" s="23" customFormat="1" x14ac:dyDescent="0.2">
      <c r="A252" s="58" t="s">
        <v>112</v>
      </c>
      <c r="B252" s="58" t="s">
        <v>107</v>
      </c>
      <c r="C252" s="52">
        <v>9578114</v>
      </c>
      <c r="D252" s="52">
        <v>9442148</v>
      </c>
      <c r="E252" s="52">
        <v>167.13565830474332</v>
      </c>
      <c r="F252" s="70">
        <v>0.2057223526739026</v>
      </c>
      <c r="G252" s="70">
        <v>0.20827491227601849</v>
      </c>
      <c r="H252" s="81" t="s">
        <v>569</v>
      </c>
      <c r="I252" s="31" t="s">
        <v>508</v>
      </c>
      <c r="J252" s="61"/>
      <c r="K252" s="61"/>
      <c r="L252" s="62"/>
    </row>
    <row r="253" spans="1:12" s="23" customFormat="1" x14ac:dyDescent="0.2">
      <c r="A253" s="58" t="s">
        <v>113</v>
      </c>
      <c r="B253" s="58" t="s">
        <v>107</v>
      </c>
      <c r="C253" s="52" t="s">
        <v>551</v>
      </c>
      <c r="D253" s="52" t="s">
        <v>551</v>
      </c>
      <c r="E253" s="52">
        <v>0</v>
      </c>
      <c r="F253" s="70">
        <v>0</v>
      </c>
      <c r="G253" s="70">
        <v>0</v>
      </c>
      <c r="H253" s="81" t="s">
        <v>569</v>
      </c>
      <c r="I253" s="31" t="s">
        <v>541</v>
      </c>
      <c r="J253" s="61"/>
      <c r="K253" s="61"/>
      <c r="L253" s="62"/>
    </row>
    <row r="254" spans="1:12" s="23" customFormat="1" x14ac:dyDescent="0.2">
      <c r="A254" s="58" t="s">
        <v>347</v>
      </c>
      <c r="B254" s="58" t="s">
        <v>107</v>
      </c>
      <c r="C254" s="52">
        <v>13876377</v>
      </c>
      <c r="D254" s="52">
        <v>13876377</v>
      </c>
      <c r="E254" s="52">
        <v>595.28868053771725</v>
      </c>
      <c r="F254" s="70">
        <v>0.19955978382002817</v>
      </c>
      <c r="G254" s="70">
        <v>0.20483765899970482</v>
      </c>
      <c r="H254" s="81">
        <v>1.0274852298998203</v>
      </c>
      <c r="I254" s="31" t="s">
        <v>508</v>
      </c>
      <c r="J254" s="61"/>
      <c r="K254" s="61"/>
      <c r="L254" s="62"/>
    </row>
    <row r="255" spans="1:12" s="23" customFormat="1" x14ac:dyDescent="0.2">
      <c r="A255" s="58" t="s">
        <v>346</v>
      </c>
      <c r="B255" s="58" t="s">
        <v>107</v>
      </c>
      <c r="C255" s="52" t="s">
        <v>551</v>
      </c>
      <c r="D255" s="52" t="s">
        <v>551</v>
      </c>
      <c r="E255" s="52">
        <v>0</v>
      </c>
      <c r="F255" s="70">
        <v>0</v>
      </c>
      <c r="G255" s="70">
        <v>0</v>
      </c>
      <c r="H255" s="81" t="s">
        <v>569</v>
      </c>
      <c r="I255" s="31" t="s">
        <v>541</v>
      </c>
      <c r="J255" s="61"/>
      <c r="K255" s="61"/>
      <c r="L255" s="62"/>
    </row>
    <row r="256" spans="1:12" s="23" customFormat="1" x14ac:dyDescent="0.2">
      <c r="A256" s="58" t="s">
        <v>348</v>
      </c>
      <c r="B256" s="58" t="s">
        <v>107</v>
      </c>
      <c r="C256" s="52" t="s">
        <v>551</v>
      </c>
      <c r="D256" s="52" t="s">
        <v>551</v>
      </c>
      <c r="E256" s="52">
        <v>0</v>
      </c>
      <c r="F256" s="70">
        <v>0</v>
      </c>
      <c r="G256" s="70">
        <v>0</v>
      </c>
      <c r="H256" s="81" t="s">
        <v>569</v>
      </c>
      <c r="I256" s="31" t="s">
        <v>541</v>
      </c>
      <c r="J256" s="61"/>
      <c r="K256" s="61"/>
      <c r="L256" s="62"/>
    </row>
    <row r="257" spans="1:12" s="23" customFormat="1" x14ac:dyDescent="0.2">
      <c r="A257" s="58" t="s">
        <v>515</v>
      </c>
      <c r="B257" s="58" t="s">
        <v>107</v>
      </c>
      <c r="C257" s="52" t="s">
        <v>551</v>
      </c>
      <c r="D257" s="52" t="s">
        <v>551</v>
      </c>
      <c r="E257" s="52">
        <v>0</v>
      </c>
      <c r="F257" s="70">
        <v>0</v>
      </c>
      <c r="G257" s="70">
        <v>0</v>
      </c>
      <c r="H257" s="81" t="s">
        <v>569</v>
      </c>
      <c r="I257" s="31" t="s">
        <v>544</v>
      </c>
      <c r="J257" s="61"/>
      <c r="K257" s="61"/>
      <c r="L257" s="62"/>
    </row>
    <row r="258" spans="1:12" s="23" customFormat="1" x14ac:dyDescent="0.2">
      <c r="A258" s="58" t="s">
        <v>349</v>
      </c>
      <c r="B258" s="58" t="s">
        <v>107</v>
      </c>
      <c r="C258" s="52" t="s">
        <v>551</v>
      </c>
      <c r="D258" s="52" t="s">
        <v>551</v>
      </c>
      <c r="E258" s="52">
        <v>0</v>
      </c>
      <c r="F258" s="70">
        <v>0</v>
      </c>
      <c r="G258" s="70">
        <v>0</v>
      </c>
      <c r="H258" s="81" t="s">
        <v>569</v>
      </c>
      <c r="I258" s="31" t="s">
        <v>541</v>
      </c>
      <c r="J258" s="61"/>
      <c r="K258" s="61"/>
      <c r="L258" s="62"/>
    </row>
    <row r="259" spans="1:12" s="23" customFormat="1" x14ac:dyDescent="0.2">
      <c r="A259" s="58" t="s">
        <v>114</v>
      </c>
      <c r="B259" s="58" t="s">
        <v>107</v>
      </c>
      <c r="C259" s="52" t="s">
        <v>551</v>
      </c>
      <c r="D259" s="52" t="s">
        <v>551</v>
      </c>
      <c r="E259" s="52">
        <v>0</v>
      </c>
      <c r="F259" s="70">
        <v>0</v>
      </c>
      <c r="G259" s="70">
        <v>0</v>
      </c>
      <c r="H259" s="81" t="s">
        <v>569</v>
      </c>
      <c r="I259" s="31" t="s">
        <v>541</v>
      </c>
      <c r="J259" s="61"/>
      <c r="K259" s="61"/>
      <c r="L259" s="62"/>
    </row>
    <row r="260" spans="1:12" s="23" customFormat="1" x14ac:dyDescent="0.2">
      <c r="A260" s="58" t="s">
        <v>350</v>
      </c>
      <c r="B260" s="58" t="s">
        <v>107</v>
      </c>
      <c r="C260" s="52" t="s">
        <v>551</v>
      </c>
      <c r="D260" s="52" t="s">
        <v>551</v>
      </c>
      <c r="E260" s="52">
        <v>0</v>
      </c>
      <c r="F260" s="70">
        <v>0</v>
      </c>
      <c r="G260" s="70">
        <v>0</v>
      </c>
      <c r="H260" s="81" t="s">
        <v>569</v>
      </c>
      <c r="I260" s="31" t="s">
        <v>543</v>
      </c>
      <c r="J260" s="61"/>
      <c r="K260" s="61"/>
      <c r="L260" s="62"/>
    </row>
    <row r="261" spans="1:12" s="23" customFormat="1" x14ac:dyDescent="0.2">
      <c r="A261" s="58" t="s">
        <v>351</v>
      </c>
      <c r="B261" s="58" t="s">
        <v>107</v>
      </c>
      <c r="C261" s="52">
        <v>33668102</v>
      </c>
      <c r="D261" s="52">
        <v>32124331</v>
      </c>
      <c r="E261" s="52">
        <v>498.57017664601972</v>
      </c>
      <c r="F261" s="70">
        <v>0.20156398861801639</v>
      </c>
      <c r="G261" s="70">
        <v>0.19761337824922914</v>
      </c>
      <c r="H261" s="81">
        <v>0.96352374397797658</v>
      </c>
      <c r="I261" s="31" t="s">
        <v>539</v>
      </c>
      <c r="J261" s="61"/>
      <c r="K261" s="61"/>
      <c r="L261" s="62"/>
    </row>
    <row r="262" spans="1:12" s="23" customFormat="1" x14ac:dyDescent="0.2">
      <c r="A262" s="58" t="s">
        <v>107</v>
      </c>
      <c r="B262" s="58" t="s">
        <v>107</v>
      </c>
      <c r="C262" s="52">
        <v>21220237</v>
      </c>
      <c r="D262" s="52">
        <v>15592200</v>
      </c>
      <c r="E262" s="52">
        <v>235.52251025118039</v>
      </c>
      <c r="F262" s="70">
        <v>0.26620087882436588</v>
      </c>
      <c r="G262" s="70">
        <v>0.23820634529126714</v>
      </c>
      <c r="H262" s="81">
        <v>0.80456768602098938</v>
      </c>
      <c r="I262" s="31" t="s">
        <v>539</v>
      </c>
      <c r="J262" s="61"/>
      <c r="K262" s="61"/>
      <c r="L262" s="62"/>
    </row>
    <row r="263" spans="1:12" s="23" customFormat="1" x14ac:dyDescent="0.2">
      <c r="A263" s="58" t="s">
        <v>115</v>
      </c>
      <c r="B263" s="58" t="s">
        <v>107</v>
      </c>
      <c r="C263" s="52">
        <v>6274559</v>
      </c>
      <c r="D263" s="52">
        <v>6274559</v>
      </c>
      <c r="E263" s="52">
        <v>119.89679552099058</v>
      </c>
      <c r="F263" s="70">
        <v>0.18847707450044657</v>
      </c>
      <c r="G263" s="70">
        <v>0.20726547089482711</v>
      </c>
      <c r="H263" s="81" t="s">
        <v>569</v>
      </c>
      <c r="I263" s="31" t="s">
        <v>508</v>
      </c>
      <c r="J263" s="61"/>
      <c r="K263" s="61"/>
      <c r="L263" s="62"/>
    </row>
    <row r="264" spans="1:12" s="38" customFormat="1" x14ac:dyDescent="0.2">
      <c r="A264" s="59" t="s">
        <v>523</v>
      </c>
      <c r="B264" s="59" t="s">
        <v>107</v>
      </c>
      <c r="C264" s="52" t="s">
        <v>551</v>
      </c>
      <c r="D264" s="52" t="s">
        <v>551</v>
      </c>
      <c r="E264" s="52">
        <v>0</v>
      </c>
      <c r="F264" s="70">
        <v>0</v>
      </c>
      <c r="G264" s="70">
        <v>0</v>
      </c>
      <c r="H264" s="81" t="s">
        <v>569</v>
      </c>
      <c r="I264" s="31" t="s">
        <v>541</v>
      </c>
      <c r="J264" s="61"/>
      <c r="K264" s="63"/>
      <c r="L264" s="62"/>
    </row>
    <row r="265" spans="1:12" s="23" customFormat="1" x14ac:dyDescent="0.2">
      <c r="A265" s="58" t="s">
        <v>352</v>
      </c>
      <c r="B265" s="58" t="s">
        <v>107</v>
      </c>
      <c r="C265" s="52">
        <v>9453208</v>
      </c>
      <c r="D265" s="52">
        <v>9453208</v>
      </c>
      <c r="E265" s="52">
        <v>163.0862625181561</v>
      </c>
      <c r="F265" s="70">
        <v>0.17395924033453045</v>
      </c>
      <c r="G265" s="70">
        <v>0.16458690280905447</v>
      </c>
      <c r="H265" s="81" t="s">
        <v>569</v>
      </c>
      <c r="I265" s="31" t="s">
        <v>508</v>
      </c>
      <c r="J265" s="61"/>
      <c r="K265" s="61"/>
      <c r="L265" s="62"/>
    </row>
    <row r="266" spans="1:12" s="23" customFormat="1" x14ac:dyDescent="0.2">
      <c r="A266" s="58" t="s">
        <v>353</v>
      </c>
      <c r="B266" s="58" t="s">
        <v>107</v>
      </c>
      <c r="C266" s="52" t="s">
        <v>551</v>
      </c>
      <c r="D266" s="52" t="s">
        <v>551</v>
      </c>
      <c r="E266" s="52">
        <v>0</v>
      </c>
      <c r="F266" s="70">
        <v>0</v>
      </c>
      <c r="G266" s="70">
        <v>0</v>
      </c>
      <c r="H266" s="81" t="s">
        <v>569</v>
      </c>
      <c r="I266" s="31" t="s">
        <v>541</v>
      </c>
      <c r="J266" s="61"/>
      <c r="K266" s="61"/>
      <c r="L266" s="62"/>
    </row>
    <row r="267" spans="1:12" s="23" customFormat="1" x14ac:dyDescent="0.2">
      <c r="A267" s="58" t="s">
        <v>116</v>
      </c>
      <c r="B267" s="58" t="s">
        <v>107</v>
      </c>
      <c r="C267" s="52">
        <v>48575382</v>
      </c>
      <c r="D267" s="52">
        <v>48509756</v>
      </c>
      <c r="E267" s="52">
        <v>155.19010351893306</v>
      </c>
      <c r="F267" s="70">
        <v>0.16491261264895132</v>
      </c>
      <c r="G267" s="70">
        <v>0.21522267009655946</v>
      </c>
      <c r="H267" s="81" t="s">
        <v>569</v>
      </c>
      <c r="I267" s="31" t="s">
        <v>539</v>
      </c>
      <c r="J267" s="61"/>
      <c r="K267" s="61"/>
      <c r="L267" s="62"/>
    </row>
    <row r="268" spans="1:12" s="23" customFormat="1" x14ac:dyDescent="0.2">
      <c r="A268" s="58" t="s">
        <v>117</v>
      </c>
      <c r="B268" s="58" t="s">
        <v>107</v>
      </c>
      <c r="C268" s="52">
        <v>5792879</v>
      </c>
      <c r="D268" s="52">
        <v>5792879</v>
      </c>
      <c r="E268" s="52">
        <v>231.04052167670403</v>
      </c>
      <c r="F268" s="70">
        <v>0.1756999178048122</v>
      </c>
      <c r="G268" s="70">
        <v>0.20217355243173307</v>
      </c>
      <c r="H268" s="81" t="s">
        <v>569</v>
      </c>
      <c r="I268" s="31" t="s">
        <v>508</v>
      </c>
      <c r="J268" s="61"/>
      <c r="K268" s="61"/>
      <c r="L268" s="62"/>
    </row>
    <row r="269" spans="1:12" s="23" customFormat="1" x14ac:dyDescent="0.2">
      <c r="A269" s="58" t="s">
        <v>118</v>
      </c>
      <c r="B269" s="58" t="s">
        <v>107</v>
      </c>
      <c r="C269" s="52">
        <v>7165000</v>
      </c>
      <c r="D269" s="52">
        <v>6783629</v>
      </c>
      <c r="E269" s="52">
        <v>182.28305390897296</v>
      </c>
      <c r="F269" s="70">
        <v>0.23732851234605115</v>
      </c>
      <c r="G269" s="70">
        <v>0.32074364585279286</v>
      </c>
      <c r="H269" s="81" t="s">
        <v>569</v>
      </c>
      <c r="I269" s="31" t="s">
        <v>508</v>
      </c>
      <c r="J269" s="61"/>
      <c r="K269" s="61"/>
      <c r="L269" s="62"/>
    </row>
    <row r="270" spans="1:12" s="23" customFormat="1" x14ac:dyDescent="0.2">
      <c r="A270" s="58" t="s">
        <v>354</v>
      </c>
      <c r="B270" s="58" t="s">
        <v>107</v>
      </c>
      <c r="C270" s="52">
        <v>8035988</v>
      </c>
      <c r="D270" s="52">
        <v>8019277</v>
      </c>
      <c r="E270" s="52">
        <v>98.759822536838357</v>
      </c>
      <c r="F270" s="70">
        <v>8.953236416521268E-2</v>
      </c>
      <c r="G270" s="70">
        <v>0.13696047736225178</v>
      </c>
      <c r="H270" s="81" t="s">
        <v>569</v>
      </c>
      <c r="I270" s="31" t="s">
        <v>508</v>
      </c>
      <c r="J270" s="61"/>
      <c r="K270" s="61"/>
      <c r="L270" s="62"/>
    </row>
    <row r="271" spans="1:12" s="23" customFormat="1" x14ac:dyDescent="0.2">
      <c r="A271" s="58" t="s">
        <v>355</v>
      </c>
      <c r="B271" s="58" t="s">
        <v>107</v>
      </c>
      <c r="C271" s="52" t="s">
        <v>551</v>
      </c>
      <c r="D271" s="52" t="s">
        <v>551</v>
      </c>
      <c r="E271" s="52">
        <v>0</v>
      </c>
      <c r="F271" s="70">
        <v>0</v>
      </c>
      <c r="G271" s="70">
        <v>0</v>
      </c>
      <c r="H271" s="81" t="s">
        <v>569</v>
      </c>
      <c r="I271" s="31" t="s">
        <v>541</v>
      </c>
      <c r="J271" s="61"/>
      <c r="K271" s="61"/>
      <c r="L271" s="62"/>
    </row>
    <row r="272" spans="1:12" s="23" customFormat="1" x14ac:dyDescent="0.2">
      <c r="A272" s="58" t="s">
        <v>119</v>
      </c>
      <c r="B272" s="58" t="s">
        <v>107</v>
      </c>
      <c r="C272" s="52">
        <v>13177006</v>
      </c>
      <c r="D272" s="52">
        <v>13164598</v>
      </c>
      <c r="E272" s="52">
        <v>158.94901198574669</v>
      </c>
      <c r="F272" s="70">
        <v>0.22342067490909015</v>
      </c>
      <c r="G272" s="70">
        <v>0.2044055633735811</v>
      </c>
      <c r="H272" s="81" t="s">
        <v>569</v>
      </c>
      <c r="I272" s="31" t="s">
        <v>508</v>
      </c>
      <c r="J272" s="61"/>
      <c r="K272" s="61"/>
      <c r="L272" s="62"/>
    </row>
    <row r="273" spans="1:12" s="23" customFormat="1" x14ac:dyDescent="0.2">
      <c r="A273" s="58" t="s">
        <v>356</v>
      </c>
      <c r="B273" s="58" t="s">
        <v>107</v>
      </c>
      <c r="C273" s="52" t="s">
        <v>551</v>
      </c>
      <c r="D273" s="52" t="s">
        <v>551</v>
      </c>
      <c r="E273" s="52">
        <v>0</v>
      </c>
      <c r="F273" s="70">
        <v>0</v>
      </c>
      <c r="G273" s="70">
        <v>0</v>
      </c>
      <c r="H273" s="81" t="s">
        <v>569</v>
      </c>
      <c r="I273" s="31" t="s">
        <v>543</v>
      </c>
      <c r="J273" s="61"/>
      <c r="K273" s="61"/>
      <c r="L273" s="62"/>
    </row>
    <row r="274" spans="1:12" s="23" customFormat="1" x14ac:dyDescent="0.2">
      <c r="A274" s="58" t="s">
        <v>357</v>
      </c>
      <c r="B274" s="58" t="s">
        <v>120</v>
      </c>
      <c r="C274" s="52">
        <v>2238272</v>
      </c>
      <c r="D274" s="52">
        <v>2053872</v>
      </c>
      <c r="E274" s="52">
        <v>155.5219566425792</v>
      </c>
      <c r="F274" s="70">
        <v>0.17026836601941614</v>
      </c>
      <c r="G274" s="70">
        <v>0.17640314082434358</v>
      </c>
      <c r="H274" s="81">
        <v>1.0422456920511396</v>
      </c>
      <c r="I274" s="31" t="s">
        <v>542</v>
      </c>
      <c r="J274" s="61"/>
      <c r="K274" s="61"/>
      <c r="L274" s="62"/>
    </row>
    <row r="275" spans="1:12" s="23" customFormat="1" x14ac:dyDescent="0.2">
      <c r="A275" s="58" t="s">
        <v>358</v>
      </c>
      <c r="B275" s="58" t="s">
        <v>120</v>
      </c>
      <c r="C275" s="52">
        <v>75379</v>
      </c>
      <c r="D275" s="52">
        <v>-69192</v>
      </c>
      <c r="E275" s="52">
        <v>36.362276893391218</v>
      </c>
      <c r="F275" s="70">
        <v>3.4003334518218055E-2</v>
      </c>
      <c r="G275" s="70">
        <v>-2.7216343022212992E-2</v>
      </c>
      <c r="H275" s="81" t="s">
        <v>569</v>
      </c>
      <c r="I275" s="31" t="s">
        <v>508</v>
      </c>
      <c r="J275" s="61"/>
      <c r="K275" s="61"/>
      <c r="L275" s="62"/>
    </row>
    <row r="276" spans="1:12" s="23" customFormat="1" x14ac:dyDescent="0.2">
      <c r="A276" s="58" t="s">
        <v>121</v>
      </c>
      <c r="B276" s="58" t="s">
        <v>120</v>
      </c>
      <c r="C276" s="52">
        <v>5283392</v>
      </c>
      <c r="D276" s="52">
        <v>4916089</v>
      </c>
      <c r="E276" s="52">
        <v>109.4391117923649</v>
      </c>
      <c r="F276" s="70">
        <v>0.20581404322054705</v>
      </c>
      <c r="G276" s="70">
        <v>0.23792777948191729</v>
      </c>
      <c r="H276" s="81">
        <v>0.18642417714439588</v>
      </c>
      <c r="I276" s="31" t="s">
        <v>539</v>
      </c>
      <c r="J276" s="61"/>
      <c r="K276" s="61"/>
      <c r="L276" s="62"/>
    </row>
    <row r="277" spans="1:12" s="23" customFormat="1" x14ac:dyDescent="0.2">
      <c r="A277" s="58" t="s">
        <v>359</v>
      </c>
      <c r="B277" s="58" t="s">
        <v>120</v>
      </c>
      <c r="C277" s="52" t="s">
        <v>551</v>
      </c>
      <c r="D277" s="52" t="s">
        <v>551</v>
      </c>
      <c r="E277" s="52">
        <v>0</v>
      </c>
      <c r="F277" s="70">
        <v>0</v>
      </c>
      <c r="G277" s="70">
        <v>0</v>
      </c>
      <c r="H277" s="81" t="s">
        <v>569</v>
      </c>
      <c r="I277" s="31" t="s">
        <v>544</v>
      </c>
      <c r="J277" s="61"/>
      <c r="K277" s="61"/>
      <c r="L277" s="62"/>
    </row>
    <row r="278" spans="1:12" s="23" customFormat="1" x14ac:dyDescent="0.2">
      <c r="A278" s="58" t="s">
        <v>360</v>
      </c>
      <c r="B278" s="58" t="s">
        <v>120</v>
      </c>
      <c r="C278" s="52">
        <v>8536473</v>
      </c>
      <c r="D278" s="52">
        <v>5803471</v>
      </c>
      <c r="E278" s="52">
        <v>124.22238588282863</v>
      </c>
      <c r="F278" s="70">
        <v>0.1310435100765448</v>
      </c>
      <c r="G278" s="70">
        <v>0.12088320905984049</v>
      </c>
      <c r="H278" s="81">
        <v>0.5631850279426418</v>
      </c>
      <c r="I278" s="31" t="s">
        <v>508</v>
      </c>
      <c r="J278" s="61"/>
      <c r="K278" s="61"/>
      <c r="L278" s="62"/>
    </row>
    <row r="279" spans="1:12" s="23" customFormat="1" x14ac:dyDescent="0.2">
      <c r="A279" s="58" t="s">
        <v>122</v>
      </c>
      <c r="B279" s="58" t="s">
        <v>120</v>
      </c>
      <c r="C279" s="52">
        <v>34013808</v>
      </c>
      <c r="D279" s="52">
        <v>29413189</v>
      </c>
      <c r="E279" s="52">
        <v>243.57689250445779</v>
      </c>
      <c r="F279" s="70">
        <v>0.22173469952510019</v>
      </c>
      <c r="G279" s="70">
        <v>0.25746208752224442</v>
      </c>
      <c r="H279" s="81">
        <v>0.42250596163072979</v>
      </c>
      <c r="I279" s="31" t="s">
        <v>539</v>
      </c>
      <c r="J279" s="61"/>
      <c r="K279" s="61"/>
      <c r="L279" s="62"/>
    </row>
    <row r="280" spans="1:12" s="23" customFormat="1" x14ac:dyDescent="0.2">
      <c r="A280" s="58" t="s">
        <v>361</v>
      </c>
      <c r="B280" s="58" t="s">
        <v>362</v>
      </c>
      <c r="C280" s="52">
        <v>86417</v>
      </c>
      <c r="D280" s="52">
        <v>-70337</v>
      </c>
      <c r="E280" s="52">
        <v>43.733299595141702</v>
      </c>
      <c r="F280" s="70">
        <v>5.5860407480977911E-2</v>
      </c>
      <c r="G280" s="70">
        <v>-8.310382513661202E-2</v>
      </c>
      <c r="H280" s="81" t="s">
        <v>569</v>
      </c>
      <c r="I280" s="31" t="s">
        <v>547</v>
      </c>
      <c r="J280" s="61"/>
      <c r="K280" s="61"/>
      <c r="L280" s="62"/>
    </row>
    <row r="281" spans="1:12" s="23" customFormat="1" x14ac:dyDescent="0.2">
      <c r="A281" s="58" t="s">
        <v>363</v>
      </c>
      <c r="B281" s="58" t="s">
        <v>123</v>
      </c>
      <c r="C281" s="52">
        <v>3072325</v>
      </c>
      <c r="D281" s="52">
        <v>3023595</v>
      </c>
      <c r="E281" s="52">
        <v>98.966789073572997</v>
      </c>
      <c r="F281" s="70">
        <v>0.16855046136905114</v>
      </c>
      <c r="G281" s="70">
        <v>0.23072929150438479</v>
      </c>
      <c r="H281" s="81" t="s">
        <v>569</v>
      </c>
      <c r="I281" s="31" t="s">
        <v>508</v>
      </c>
      <c r="J281" s="61"/>
      <c r="K281" s="61"/>
      <c r="L281" s="62"/>
    </row>
    <row r="282" spans="1:12" s="23" customFormat="1" x14ac:dyDescent="0.2">
      <c r="A282" s="58" t="s">
        <v>124</v>
      </c>
      <c r="B282" s="58" t="s">
        <v>123</v>
      </c>
      <c r="C282" s="52">
        <v>3422491</v>
      </c>
      <c r="D282" s="52">
        <v>2705919</v>
      </c>
      <c r="E282" s="52">
        <v>70.821016094708781</v>
      </c>
      <c r="F282" s="70">
        <v>9.54813616516237E-2</v>
      </c>
      <c r="G282" s="70">
        <v>0.14685206584076296</v>
      </c>
      <c r="H282" s="81" t="s">
        <v>569</v>
      </c>
      <c r="I282" s="31" t="s">
        <v>508</v>
      </c>
      <c r="J282" s="61"/>
      <c r="K282" s="61"/>
      <c r="L282" s="62"/>
    </row>
    <row r="283" spans="1:12" s="23" customFormat="1" x14ac:dyDescent="0.2">
      <c r="A283" s="58" t="s">
        <v>364</v>
      </c>
      <c r="B283" s="58" t="s">
        <v>123</v>
      </c>
      <c r="C283" s="52">
        <v>461263</v>
      </c>
      <c r="D283" s="52">
        <v>461263</v>
      </c>
      <c r="E283" s="52">
        <v>23.742176240477662</v>
      </c>
      <c r="F283" s="70">
        <v>4.9369537996561942E-2</v>
      </c>
      <c r="G283" s="70">
        <v>6.7132620629371142E-2</v>
      </c>
      <c r="H283" s="81">
        <v>5.1472102120650606E-2</v>
      </c>
      <c r="I283" s="31" t="s">
        <v>508</v>
      </c>
      <c r="J283" s="61"/>
      <c r="K283" s="61"/>
      <c r="L283" s="62"/>
    </row>
    <row r="284" spans="1:12" s="23" customFormat="1" x14ac:dyDescent="0.2">
      <c r="A284" s="58" t="s">
        <v>125</v>
      </c>
      <c r="B284" s="58" t="s">
        <v>123</v>
      </c>
      <c r="C284" s="52">
        <v>1560444</v>
      </c>
      <c r="D284" s="52">
        <v>1410074</v>
      </c>
      <c r="E284" s="52">
        <v>170.37274811660663</v>
      </c>
      <c r="F284" s="70">
        <v>0.19103731660126724</v>
      </c>
      <c r="G284" s="70">
        <v>0.2114765447325907</v>
      </c>
      <c r="H284" s="81">
        <v>2.6203734032099573</v>
      </c>
      <c r="I284" s="31" t="s">
        <v>508</v>
      </c>
      <c r="J284" s="61"/>
      <c r="K284" s="61"/>
      <c r="L284" s="62"/>
    </row>
    <row r="285" spans="1:12" s="23" customFormat="1" x14ac:dyDescent="0.2">
      <c r="A285" s="58" t="s">
        <v>365</v>
      </c>
      <c r="B285" s="58" t="s">
        <v>123</v>
      </c>
      <c r="C285" s="52">
        <v>1696335</v>
      </c>
      <c r="D285" s="52">
        <v>1696335</v>
      </c>
      <c r="E285" s="52">
        <v>150.31767833407179</v>
      </c>
      <c r="F285" s="70">
        <v>0.31510382998453029</v>
      </c>
      <c r="G285" s="70">
        <v>0.33779758052471748</v>
      </c>
      <c r="H285" s="81" t="s">
        <v>569</v>
      </c>
      <c r="I285" s="31" t="s">
        <v>544</v>
      </c>
      <c r="J285" s="61"/>
      <c r="K285" s="61"/>
      <c r="L285" s="62"/>
    </row>
    <row r="286" spans="1:12" s="23" customFormat="1" x14ac:dyDescent="0.2">
      <c r="A286" s="58" t="s">
        <v>366</v>
      </c>
      <c r="B286" s="58" t="s">
        <v>123</v>
      </c>
      <c r="C286" s="52">
        <v>8780682</v>
      </c>
      <c r="D286" s="52">
        <v>7932419</v>
      </c>
      <c r="E286" s="52">
        <v>216.2070592092083</v>
      </c>
      <c r="F286" s="70">
        <v>0.22810069480198086</v>
      </c>
      <c r="G286" s="70">
        <v>0.18150210534722194</v>
      </c>
      <c r="H286" s="81">
        <v>0.78314240442930771</v>
      </c>
      <c r="I286" s="31" t="s">
        <v>542</v>
      </c>
      <c r="J286" s="61"/>
      <c r="K286" s="61"/>
      <c r="L286" s="62"/>
    </row>
    <row r="287" spans="1:12" s="23" customFormat="1" x14ac:dyDescent="0.2">
      <c r="A287" s="58" t="s">
        <v>367</v>
      </c>
      <c r="B287" s="58" t="s">
        <v>123</v>
      </c>
      <c r="C287" s="52">
        <v>2750568</v>
      </c>
      <c r="D287" s="52">
        <v>2023108</v>
      </c>
      <c r="E287" s="52">
        <v>59.342150115423614</v>
      </c>
      <c r="F287" s="70">
        <v>0.10983282344158245</v>
      </c>
      <c r="G287" s="70">
        <v>9.9472044537496404E-2</v>
      </c>
      <c r="H287" s="81" t="s">
        <v>569</v>
      </c>
      <c r="I287" s="31" t="s">
        <v>544</v>
      </c>
      <c r="J287" s="61"/>
      <c r="K287" s="61"/>
      <c r="L287" s="62"/>
    </row>
    <row r="288" spans="1:12" s="23" customFormat="1" x14ac:dyDescent="0.2">
      <c r="A288" s="58" t="s">
        <v>368</v>
      </c>
      <c r="B288" s="58" t="s">
        <v>123</v>
      </c>
      <c r="C288" s="52">
        <v>25332875</v>
      </c>
      <c r="D288" s="52">
        <v>19898790</v>
      </c>
      <c r="E288" s="52">
        <v>151.05879798454501</v>
      </c>
      <c r="F288" s="70">
        <v>0.17084706666403912</v>
      </c>
      <c r="G288" s="70">
        <v>0.15066513546503266</v>
      </c>
      <c r="H288" s="81">
        <v>0.52944360830691073</v>
      </c>
      <c r="I288" s="31" t="s">
        <v>539</v>
      </c>
      <c r="J288" s="61"/>
      <c r="K288" s="61"/>
      <c r="L288" s="62"/>
    </row>
    <row r="289" spans="1:12" s="23" customFormat="1" x14ac:dyDescent="0.2">
      <c r="A289" s="58" t="s">
        <v>126</v>
      </c>
      <c r="B289" s="58" t="s">
        <v>123</v>
      </c>
      <c r="C289" s="52">
        <v>1500332</v>
      </c>
      <c r="D289" s="52">
        <v>1496855</v>
      </c>
      <c r="E289" s="52">
        <v>51.291648148781235</v>
      </c>
      <c r="F289" s="70">
        <v>7.6575962265183289E-2</v>
      </c>
      <c r="G289" s="70">
        <v>8.6816055786662141E-2</v>
      </c>
      <c r="H289" s="81" t="s">
        <v>569</v>
      </c>
      <c r="I289" s="31" t="s">
        <v>541</v>
      </c>
      <c r="J289" s="61"/>
      <c r="K289" s="61"/>
      <c r="L289" s="62"/>
    </row>
    <row r="290" spans="1:12" s="23" customFormat="1" x14ac:dyDescent="0.2">
      <c r="A290" s="58" t="s">
        <v>369</v>
      </c>
      <c r="B290" s="58" t="s">
        <v>123</v>
      </c>
      <c r="C290" s="52">
        <v>12716056</v>
      </c>
      <c r="D290" s="52">
        <v>12410911</v>
      </c>
      <c r="E290" s="52">
        <v>150.03487740991577</v>
      </c>
      <c r="F290" s="70">
        <v>0.22335658074689507</v>
      </c>
      <c r="G290" s="70">
        <v>0.2541417389564592</v>
      </c>
      <c r="H290" s="81">
        <v>0.57814380442221014</v>
      </c>
      <c r="I290" s="31" t="s">
        <v>539</v>
      </c>
      <c r="J290" s="61"/>
      <c r="K290" s="61"/>
      <c r="L290" s="62"/>
    </row>
    <row r="291" spans="1:12" s="23" customFormat="1" x14ac:dyDescent="0.2">
      <c r="A291" s="58" t="s">
        <v>370</v>
      </c>
      <c r="B291" s="58" t="s">
        <v>123</v>
      </c>
      <c r="C291" s="52">
        <v>3740221</v>
      </c>
      <c r="D291" s="52">
        <v>-30517</v>
      </c>
      <c r="E291" s="52">
        <v>686.90927456381996</v>
      </c>
      <c r="F291" s="70">
        <v>0.14577543016118888</v>
      </c>
      <c r="G291" s="70">
        <v>-1.4460883917916275E-3</v>
      </c>
      <c r="H291" s="81" t="s">
        <v>569</v>
      </c>
      <c r="I291" s="31" t="s">
        <v>542</v>
      </c>
      <c r="J291" s="61"/>
      <c r="K291" s="61"/>
      <c r="L291" s="62"/>
    </row>
    <row r="292" spans="1:12" s="23" customFormat="1" x14ac:dyDescent="0.2">
      <c r="A292" s="58" t="s">
        <v>127</v>
      </c>
      <c r="B292" s="58" t="s">
        <v>123</v>
      </c>
      <c r="C292" s="52">
        <v>10879938</v>
      </c>
      <c r="D292" s="52">
        <v>10563881</v>
      </c>
      <c r="E292" s="52">
        <v>163.61319150839989</v>
      </c>
      <c r="F292" s="70">
        <v>0.19038256037559242</v>
      </c>
      <c r="G292" s="70">
        <v>0.19274009212755575</v>
      </c>
      <c r="H292" s="81" t="s">
        <v>569</v>
      </c>
      <c r="I292" s="31" t="s">
        <v>508</v>
      </c>
      <c r="J292" s="61"/>
      <c r="K292" s="61"/>
      <c r="L292" s="62"/>
    </row>
    <row r="293" spans="1:12" s="23" customFormat="1" x14ac:dyDescent="0.2">
      <c r="A293" s="58" t="s">
        <v>372</v>
      </c>
      <c r="B293" s="58" t="s">
        <v>123</v>
      </c>
      <c r="C293" s="52">
        <v>6358245</v>
      </c>
      <c r="D293" s="52">
        <v>-1243384</v>
      </c>
      <c r="E293" s="52">
        <v>151.03437217920091</v>
      </c>
      <c r="F293" s="70">
        <v>0.1123915778149554</v>
      </c>
      <c r="G293" s="70">
        <v>-2.3484018979879541E-2</v>
      </c>
      <c r="H293" s="81" t="s">
        <v>569</v>
      </c>
      <c r="I293" s="31" t="s">
        <v>539</v>
      </c>
      <c r="J293" s="61"/>
      <c r="K293" s="61"/>
      <c r="L293" s="62"/>
    </row>
    <row r="294" spans="1:12" s="23" customFormat="1" x14ac:dyDescent="0.2">
      <c r="A294" s="58" t="s">
        <v>371</v>
      </c>
      <c r="B294" s="58" t="s">
        <v>123</v>
      </c>
      <c r="C294" s="52">
        <v>7393245</v>
      </c>
      <c r="D294" s="52">
        <v>2903239</v>
      </c>
      <c r="E294" s="52">
        <v>117.44817232998142</v>
      </c>
      <c r="F294" s="70">
        <v>0.15771397026632342</v>
      </c>
      <c r="G294" s="70">
        <v>5.0173175663931063E-2</v>
      </c>
      <c r="H294" s="81" t="s">
        <v>569</v>
      </c>
      <c r="I294" s="31" t="s">
        <v>508</v>
      </c>
      <c r="J294" s="61"/>
      <c r="K294" s="61"/>
      <c r="L294" s="62"/>
    </row>
    <row r="295" spans="1:12" s="23" customFormat="1" x14ac:dyDescent="0.2">
      <c r="A295" s="58" t="s">
        <v>128</v>
      </c>
      <c r="B295" s="58" t="s">
        <v>123</v>
      </c>
      <c r="C295" s="52">
        <v>20281381</v>
      </c>
      <c r="D295" s="52">
        <v>20041737</v>
      </c>
      <c r="E295" s="52">
        <v>97.367609711133625</v>
      </c>
      <c r="F295" s="70">
        <v>0.15324789594311983</v>
      </c>
      <c r="G295" s="70">
        <v>0.15158181062303694</v>
      </c>
      <c r="H295" s="81" t="s">
        <v>569</v>
      </c>
      <c r="I295" s="31" t="s">
        <v>539</v>
      </c>
      <c r="J295" s="61"/>
      <c r="K295" s="61"/>
      <c r="L295" s="62"/>
    </row>
    <row r="296" spans="1:12" s="23" customFormat="1" x14ac:dyDescent="0.2">
      <c r="A296" s="58" t="s">
        <v>373</v>
      </c>
      <c r="B296" s="58" t="s">
        <v>123</v>
      </c>
      <c r="C296" s="52">
        <v>16859676</v>
      </c>
      <c r="D296" s="52">
        <v>1730446</v>
      </c>
      <c r="E296" s="52">
        <v>142.72741587301587</v>
      </c>
      <c r="F296" s="70">
        <v>0.21298334805822722</v>
      </c>
      <c r="G296" s="70">
        <v>3.1500321484419377E-2</v>
      </c>
      <c r="H296" s="81">
        <v>0.45714285714285713</v>
      </c>
      <c r="I296" s="31" t="s">
        <v>548</v>
      </c>
      <c r="J296" s="61"/>
      <c r="K296" s="61"/>
      <c r="L296" s="62"/>
    </row>
    <row r="297" spans="1:12" s="23" customFormat="1" x14ac:dyDescent="0.2">
      <c r="A297" s="58" t="s">
        <v>129</v>
      </c>
      <c r="B297" s="58" t="s">
        <v>123</v>
      </c>
      <c r="C297" s="52">
        <v>4149757</v>
      </c>
      <c r="D297" s="52">
        <v>3474935</v>
      </c>
      <c r="E297" s="52">
        <v>157.27116652770408</v>
      </c>
      <c r="F297" s="70">
        <v>0.19208085272229222</v>
      </c>
      <c r="G297" s="70">
        <v>0.17961080015032801</v>
      </c>
      <c r="H297" s="81" t="s">
        <v>569</v>
      </c>
      <c r="I297" s="31" t="s">
        <v>508</v>
      </c>
      <c r="J297" s="61"/>
      <c r="K297" s="61"/>
      <c r="L297" s="62"/>
    </row>
    <row r="298" spans="1:12" s="23" customFormat="1" x14ac:dyDescent="0.2">
      <c r="A298" s="58" t="s">
        <v>374</v>
      </c>
      <c r="B298" s="58" t="s">
        <v>123</v>
      </c>
      <c r="C298" s="52">
        <v>14000782</v>
      </c>
      <c r="D298" s="52">
        <v>1749481</v>
      </c>
      <c r="E298" s="52">
        <v>261.08684382284383</v>
      </c>
      <c r="F298" s="70">
        <v>0.16659429936867975</v>
      </c>
      <c r="G298" s="70">
        <v>2.8260108247324427E-2</v>
      </c>
      <c r="H298" s="81" t="s">
        <v>569</v>
      </c>
      <c r="I298" s="31" t="s">
        <v>508</v>
      </c>
      <c r="J298" s="61"/>
      <c r="K298" s="61"/>
      <c r="L298" s="62"/>
    </row>
    <row r="299" spans="1:12" s="23" customFormat="1" x14ac:dyDescent="0.2">
      <c r="A299" s="58" t="s">
        <v>130</v>
      </c>
      <c r="B299" s="58" t="s">
        <v>123</v>
      </c>
      <c r="C299" s="52">
        <v>17656682</v>
      </c>
      <c r="D299" s="52">
        <v>16477848</v>
      </c>
      <c r="E299" s="52">
        <v>362.31469435495455</v>
      </c>
      <c r="F299" s="70">
        <v>0.15996850401976009</v>
      </c>
      <c r="G299" s="70">
        <v>0.12538552926182439</v>
      </c>
      <c r="H299" s="81">
        <v>1.108078714628691</v>
      </c>
      <c r="I299" s="31" t="s">
        <v>539</v>
      </c>
      <c r="J299" s="61"/>
      <c r="K299" s="61"/>
      <c r="L299" s="62"/>
    </row>
    <row r="300" spans="1:12" s="23" customFormat="1" x14ac:dyDescent="0.2">
      <c r="A300" s="58" t="s">
        <v>375</v>
      </c>
      <c r="B300" s="58" t="s">
        <v>123</v>
      </c>
      <c r="C300" s="52">
        <v>4470763</v>
      </c>
      <c r="D300" s="52">
        <v>4376921</v>
      </c>
      <c r="E300" s="52">
        <v>58.083732834444142</v>
      </c>
      <c r="F300" s="70">
        <v>8.7780280299590285E-2</v>
      </c>
      <c r="G300" s="70">
        <v>8.6435071130909674E-2</v>
      </c>
      <c r="H300" s="81" t="s">
        <v>569</v>
      </c>
      <c r="I300" s="31" t="s">
        <v>508</v>
      </c>
      <c r="J300" s="61"/>
      <c r="K300" s="61"/>
      <c r="L300" s="62"/>
    </row>
    <row r="301" spans="1:12" s="23" customFormat="1" x14ac:dyDescent="0.2">
      <c r="A301" s="58" t="s">
        <v>376</v>
      </c>
      <c r="B301" s="58" t="s">
        <v>123</v>
      </c>
      <c r="C301" s="52">
        <v>7319072</v>
      </c>
      <c r="D301" s="52">
        <v>2297365</v>
      </c>
      <c r="E301" s="52">
        <v>399.38958299529452</v>
      </c>
      <c r="F301" s="70">
        <v>0.18688801932963556</v>
      </c>
      <c r="G301" s="70">
        <v>3.7107869379374839E-2</v>
      </c>
      <c r="H301" s="81" t="s">
        <v>569</v>
      </c>
      <c r="I301" s="31" t="s">
        <v>539</v>
      </c>
      <c r="J301" s="61"/>
      <c r="K301" s="61"/>
      <c r="L301" s="62"/>
    </row>
    <row r="302" spans="1:12" s="23" customFormat="1" x14ac:dyDescent="0.2">
      <c r="A302" s="58" t="s">
        <v>123</v>
      </c>
      <c r="B302" s="58" t="s">
        <v>123</v>
      </c>
      <c r="C302" s="52">
        <v>65913076</v>
      </c>
      <c r="D302" s="52">
        <v>60740849</v>
      </c>
      <c r="E302" s="52">
        <v>200.8926397664134</v>
      </c>
      <c r="F302" s="70">
        <v>0.24447961507744734</v>
      </c>
      <c r="G302" s="70">
        <v>0.23944110905837007</v>
      </c>
      <c r="H302" s="81">
        <v>0.64919034077921123</v>
      </c>
      <c r="I302" s="31" t="s">
        <v>539</v>
      </c>
      <c r="J302" s="61"/>
      <c r="K302" s="61"/>
      <c r="L302" s="62"/>
    </row>
    <row r="303" spans="1:12" s="23" customFormat="1" x14ac:dyDescent="0.2">
      <c r="A303" s="58" t="s">
        <v>377</v>
      </c>
      <c r="B303" s="58" t="s">
        <v>123</v>
      </c>
      <c r="C303" s="52">
        <v>3401606</v>
      </c>
      <c r="D303" s="52">
        <v>3359224</v>
      </c>
      <c r="E303" s="52">
        <v>69.593804983837316</v>
      </c>
      <c r="F303" s="70">
        <v>0.12105692875668532</v>
      </c>
      <c r="G303" s="70">
        <v>0.247505037080546</v>
      </c>
      <c r="H303" s="81" t="s">
        <v>569</v>
      </c>
      <c r="I303" s="31" t="s">
        <v>508</v>
      </c>
      <c r="J303" s="61"/>
      <c r="K303" s="61"/>
      <c r="L303" s="62"/>
    </row>
    <row r="304" spans="1:12" s="23" customFormat="1" x14ac:dyDescent="0.2">
      <c r="A304" s="58" t="s">
        <v>378</v>
      </c>
      <c r="B304" s="58" t="s">
        <v>123</v>
      </c>
      <c r="C304" s="52">
        <v>8989154</v>
      </c>
      <c r="D304" s="52">
        <v>8651507</v>
      </c>
      <c r="E304" s="52">
        <v>78.972765449018681</v>
      </c>
      <c r="F304" s="70">
        <v>9.5032285844014797E-2</v>
      </c>
      <c r="G304" s="70">
        <v>9.3856406421137753E-2</v>
      </c>
      <c r="H304" s="81" t="s">
        <v>569</v>
      </c>
      <c r="I304" s="31" t="s">
        <v>541</v>
      </c>
      <c r="J304" s="61"/>
      <c r="K304" s="61"/>
      <c r="L304" s="62"/>
    </row>
    <row r="305" spans="1:12" s="23" customFormat="1" x14ac:dyDescent="0.2">
      <c r="A305" s="58" t="s">
        <v>553</v>
      </c>
      <c r="B305" s="58" t="s">
        <v>123</v>
      </c>
      <c r="C305" s="52">
        <v>4254917</v>
      </c>
      <c r="D305" s="52">
        <v>4127726</v>
      </c>
      <c r="E305" s="52">
        <v>64.39233935651805</v>
      </c>
      <c r="F305" s="70">
        <v>0.15860943593582139</v>
      </c>
      <c r="G305" s="70">
        <v>0.15409218243470685</v>
      </c>
      <c r="H305" s="81" t="s">
        <v>569</v>
      </c>
      <c r="I305" s="31" t="s">
        <v>544</v>
      </c>
      <c r="J305" s="61"/>
      <c r="K305" s="61"/>
      <c r="L305" s="62"/>
    </row>
    <row r="306" spans="1:12" s="23" customFormat="1" x14ac:dyDescent="0.2">
      <c r="A306" s="58" t="s">
        <v>538</v>
      </c>
      <c r="B306" s="58" t="s">
        <v>123</v>
      </c>
      <c r="C306" s="52">
        <v>2635647</v>
      </c>
      <c r="D306" s="52">
        <v>2586206</v>
      </c>
      <c r="E306" s="52">
        <v>73.078439527532851</v>
      </c>
      <c r="F306" s="70">
        <v>0.16809230498425998</v>
      </c>
      <c r="G306" s="70">
        <v>0.22115303049582219</v>
      </c>
      <c r="H306" s="81" t="s">
        <v>569</v>
      </c>
      <c r="I306" s="31" t="s">
        <v>544</v>
      </c>
      <c r="J306" s="61"/>
      <c r="K306" s="61"/>
      <c r="L306" s="62"/>
    </row>
    <row r="307" spans="1:12" s="23" customFormat="1" x14ac:dyDescent="0.2">
      <c r="A307" s="58" t="s">
        <v>537</v>
      </c>
      <c r="B307" s="58" t="s">
        <v>123</v>
      </c>
      <c r="C307" s="52">
        <v>12087574</v>
      </c>
      <c r="D307" s="52">
        <v>10667579</v>
      </c>
      <c r="E307" s="52">
        <v>129.34526815905491</v>
      </c>
      <c r="F307" s="70">
        <v>0.20739922822737089</v>
      </c>
      <c r="G307" s="70">
        <v>0.22388167564356057</v>
      </c>
      <c r="H307" s="81" t="s">
        <v>569</v>
      </c>
      <c r="I307" s="31" t="s">
        <v>544</v>
      </c>
      <c r="J307" s="61"/>
      <c r="K307" s="61"/>
      <c r="L307" s="62"/>
    </row>
    <row r="308" spans="1:12" s="23" customFormat="1" x14ac:dyDescent="0.2">
      <c r="A308" s="58" t="s">
        <v>552</v>
      </c>
      <c r="B308" s="58" t="s">
        <v>123</v>
      </c>
      <c r="C308" s="52">
        <v>204329</v>
      </c>
      <c r="D308" s="52">
        <v>204329</v>
      </c>
      <c r="E308" s="52">
        <v>1.9218664760435673</v>
      </c>
      <c r="F308" s="70">
        <v>5.0366715259663585E-3</v>
      </c>
      <c r="G308" s="70">
        <v>4.8983344825569682E-3</v>
      </c>
      <c r="H308" s="81" t="s">
        <v>569</v>
      </c>
      <c r="I308" s="31" t="s">
        <v>544</v>
      </c>
      <c r="J308" s="61"/>
      <c r="K308" s="61"/>
      <c r="L308" s="62"/>
    </row>
    <row r="309" spans="1:12" s="23" customFormat="1" x14ac:dyDescent="0.2">
      <c r="A309" s="58" t="s">
        <v>131</v>
      </c>
      <c r="B309" s="58" t="s">
        <v>132</v>
      </c>
      <c r="C309" s="52" t="s">
        <v>551</v>
      </c>
      <c r="D309" s="52" t="s">
        <v>551</v>
      </c>
      <c r="E309" s="52">
        <v>0</v>
      </c>
      <c r="F309" s="70">
        <v>0</v>
      </c>
      <c r="G309" s="70">
        <v>0</v>
      </c>
      <c r="H309" s="81" t="s">
        <v>569</v>
      </c>
      <c r="I309" s="31" t="s">
        <v>544</v>
      </c>
      <c r="J309" s="61"/>
      <c r="K309" s="61"/>
      <c r="L309" s="62"/>
    </row>
    <row r="310" spans="1:12" s="38" customFormat="1" x14ac:dyDescent="0.2">
      <c r="A310" s="59" t="s">
        <v>524</v>
      </c>
      <c r="B310" s="58" t="s">
        <v>132</v>
      </c>
      <c r="C310" s="52" t="s">
        <v>551</v>
      </c>
      <c r="D310" s="52" t="s">
        <v>551</v>
      </c>
      <c r="E310" s="52">
        <v>0</v>
      </c>
      <c r="F310" s="70">
        <v>0</v>
      </c>
      <c r="G310" s="70">
        <v>0</v>
      </c>
      <c r="H310" s="81" t="s">
        <v>569</v>
      </c>
      <c r="I310" s="31" t="s">
        <v>544</v>
      </c>
      <c r="J310" s="61"/>
      <c r="K310" s="63"/>
      <c r="L310" s="62"/>
    </row>
    <row r="311" spans="1:12" s="23" customFormat="1" x14ac:dyDescent="0.2">
      <c r="A311" s="58" t="s">
        <v>379</v>
      </c>
      <c r="B311" s="58" t="s">
        <v>132</v>
      </c>
      <c r="C311" s="52">
        <v>20936766</v>
      </c>
      <c r="D311" s="52">
        <v>20860698</v>
      </c>
      <c r="E311" s="52">
        <v>269.1546189014843</v>
      </c>
      <c r="F311" s="70">
        <v>0.23662547076313181</v>
      </c>
      <c r="G311" s="70">
        <v>0.17586718286473715</v>
      </c>
      <c r="H311" s="81">
        <v>0.52608505041648401</v>
      </c>
      <c r="I311" s="31" t="s">
        <v>539</v>
      </c>
      <c r="J311" s="61"/>
      <c r="K311" s="61"/>
      <c r="L311" s="62"/>
    </row>
    <row r="312" spans="1:12" s="23" customFormat="1" x14ac:dyDescent="0.2">
      <c r="A312" s="58" t="s">
        <v>380</v>
      </c>
      <c r="B312" s="58" t="s">
        <v>132</v>
      </c>
      <c r="C312" s="52" t="s">
        <v>551</v>
      </c>
      <c r="D312" s="52" t="s">
        <v>551</v>
      </c>
      <c r="E312" s="52">
        <v>0</v>
      </c>
      <c r="F312" s="70">
        <v>0</v>
      </c>
      <c r="G312" s="70">
        <v>0</v>
      </c>
      <c r="H312" s="81" t="s">
        <v>569</v>
      </c>
      <c r="I312" s="31" t="s">
        <v>541</v>
      </c>
      <c r="J312" s="61"/>
      <c r="K312" s="61"/>
      <c r="L312" s="62"/>
    </row>
    <row r="313" spans="1:12" s="23" customFormat="1" x14ac:dyDescent="0.2">
      <c r="A313" s="58" t="s">
        <v>381</v>
      </c>
      <c r="B313" s="58" t="s">
        <v>132</v>
      </c>
      <c r="C313" s="52">
        <v>239433</v>
      </c>
      <c r="D313" s="52">
        <v>160221</v>
      </c>
      <c r="E313" s="52">
        <v>274.894374282434</v>
      </c>
      <c r="F313" s="70">
        <v>0.16737023778816532</v>
      </c>
      <c r="G313" s="70">
        <v>0.22624684220856886</v>
      </c>
      <c r="H313" s="81">
        <v>1.1481056257175659</v>
      </c>
      <c r="I313" s="31" t="s">
        <v>508</v>
      </c>
      <c r="J313" s="61"/>
      <c r="K313" s="61"/>
      <c r="L313" s="62"/>
    </row>
    <row r="314" spans="1:12" s="38" customFormat="1" x14ac:dyDescent="0.2">
      <c r="A314" s="59" t="s">
        <v>520</v>
      </c>
      <c r="B314" s="58" t="s">
        <v>132</v>
      </c>
      <c r="C314" s="52" t="s">
        <v>551</v>
      </c>
      <c r="D314" s="52" t="s">
        <v>551</v>
      </c>
      <c r="E314" s="52">
        <v>0</v>
      </c>
      <c r="F314" s="70">
        <v>0</v>
      </c>
      <c r="G314" s="70">
        <v>0</v>
      </c>
      <c r="H314" s="81" t="s">
        <v>569</v>
      </c>
      <c r="I314" s="31" t="s">
        <v>544</v>
      </c>
      <c r="J314" s="61"/>
      <c r="K314" s="63"/>
      <c r="L314" s="62"/>
    </row>
    <row r="315" spans="1:12" s="23" customFormat="1" x14ac:dyDescent="0.2">
      <c r="A315" s="58" t="s">
        <v>132</v>
      </c>
      <c r="B315" s="58" t="s">
        <v>132</v>
      </c>
      <c r="C315" s="52">
        <v>125567000</v>
      </c>
      <c r="D315" s="52">
        <v>119325000</v>
      </c>
      <c r="E315" s="52">
        <v>285.00783199389184</v>
      </c>
      <c r="F315" s="70">
        <v>0.22753880475083266</v>
      </c>
      <c r="G315" s="70">
        <v>0.18679853759233314</v>
      </c>
      <c r="H315" s="81">
        <v>1.2180915123225995</v>
      </c>
      <c r="I315" s="31" t="s">
        <v>539</v>
      </c>
      <c r="J315" s="61"/>
      <c r="K315" s="61"/>
      <c r="L315" s="62"/>
    </row>
    <row r="316" spans="1:12" s="23" customFormat="1" x14ac:dyDescent="0.2">
      <c r="A316" s="58" t="s">
        <v>133</v>
      </c>
      <c r="B316" s="58" t="s">
        <v>134</v>
      </c>
      <c r="C316" s="52">
        <v>9341133</v>
      </c>
      <c r="D316" s="52">
        <v>8621534</v>
      </c>
      <c r="E316" s="52">
        <v>232.66166031532541</v>
      </c>
      <c r="F316" s="70">
        <v>0.29970677217289993</v>
      </c>
      <c r="G316" s="70">
        <v>0.26249939296398445</v>
      </c>
      <c r="H316" s="81">
        <v>1.1208249271463797</v>
      </c>
      <c r="I316" s="31" t="s">
        <v>508</v>
      </c>
      <c r="J316" s="61"/>
      <c r="K316" s="61"/>
      <c r="L316" s="62"/>
    </row>
    <row r="317" spans="1:12" s="23" customFormat="1" x14ac:dyDescent="0.2">
      <c r="A317" s="58" t="s">
        <v>382</v>
      </c>
      <c r="B317" s="58" t="s">
        <v>134</v>
      </c>
      <c r="C317" s="52">
        <v>241150</v>
      </c>
      <c r="D317" s="52">
        <v>226900</v>
      </c>
      <c r="E317" s="52">
        <v>115.88178760211437</v>
      </c>
      <c r="F317" s="70">
        <v>0.11414195918058238</v>
      </c>
      <c r="G317" s="70">
        <v>0.11738285382601367</v>
      </c>
      <c r="H317" s="81">
        <v>0.48053820278712156</v>
      </c>
      <c r="I317" s="31" t="s">
        <v>540</v>
      </c>
      <c r="J317" s="61"/>
      <c r="K317" s="61"/>
      <c r="L317" s="62"/>
    </row>
    <row r="318" spans="1:12" s="23" customFormat="1" x14ac:dyDescent="0.2">
      <c r="A318" s="58" t="s">
        <v>383</v>
      </c>
      <c r="B318" s="58" t="s">
        <v>135</v>
      </c>
      <c r="C318" s="52">
        <v>4511489</v>
      </c>
      <c r="D318" s="52">
        <v>4487112</v>
      </c>
      <c r="E318" s="52">
        <v>128.40075705828781</v>
      </c>
      <c r="F318" s="70">
        <v>0.16748637367041705</v>
      </c>
      <c r="G318" s="70">
        <v>0.55556550191496312</v>
      </c>
      <c r="H318" s="81" t="s">
        <v>569</v>
      </c>
      <c r="I318" s="31" t="s">
        <v>508</v>
      </c>
      <c r="J318" s="61"/>
      <c r="K318" s="61"/>
      <c r="L318" s="62"/>
    </row>
    <row r="319" spans="1:12" s="23" customFormat="1" x14ac:dyDescent="0.2">
      <c r="A319" s="58" t="s">
        <v>384</v>
      </c>
      <c r="B319" s="58" t="s">
        <v>135</v>
      </c>
      <c r="C319" s="52">
        <v>28525</v>
      </c>
      <c r="D319" s="52">
        <v>28525</v>
      </c>
      <c r="E319" s="52">
        <v>0.38828541870848304</v>
      </c>
      <c r="F319" s="70">
        <v>7.2789188831665769E-4</v>
      </c>
      <c r="G319" s="70">
        <v>1.1981921055837222E-3</v>
      </c>
      <c r="H319" s="81" t="s">
        <v>569</v>
      </c>
      <c r="I319" s="31" t="s">
        <v>541</v>
      </c>
      <c r="J319" s="61"/>
      <c r="K319" s="61"/>
      <c r="L319" s="62"/>
    </row>
    <row r="320" spans="1:12" s="23" customFormat="1" x14ac:dyDescent="0.2">
      <c r="A320" s="58" t="s">
        <v>385</v>
      </c>
      <c r="B320" s="58" t="s">
        <v>135</v>
      </c>
      <c r="C320" s="52">
        <v>6808206</v>
      </c>
      <c r="D320" s="52">
        <v>6661963</v>
      </c>
      <c r="E320" s="52">
        <v>281.91329192546584</v>
      </c>
      <c r="F320" s="70">
        <v>0.23185021567070691</v>
      </c>
      <c r="G320" s="70">
        <v>0.27991985726445012</v>
      </c>
      <c r="H320" s="81" t="s">
        <v>569</v>
      </c>
      <c r="I320" s="31" t="s">
        <v>541</v>
      </c>
      <c r="J320" s="61"/>
      <c r="K320" s="61"/>
      <c r="L320" s="62"/>
    </row>
    <row r="321" spans="1:12" s="23" customFormat="1" x14ac:dyDescent="0.2">
      <c r="A321" s="58" t="s">
        <v>386</v>
      </c>
      <c r="B321" s="58" t="s">
        <v>135</v>
      </c>
      <c r="C321" s="52">
        <v>6093854</v>
      </c>
      <c r="D321" s="52">
        <v>5766842</v>
      </c>
      <c r="E321" s="52">
        <v>1115.8861014466215</v>
      </c>
      <c r="F321" s="70">
        <v>0.19799142729214439</v>
      </c>
      <c r="G321" s="70">
        <v>0.27142343583194384</v>
      </c>
      <c r="H321" s="81" t="s">
        <v>569</v>
      </c>
      <c r="I321" s="31" t="s">
        <v>541</v>
      </c>
      <c r="J321" s="61"/>
      <c r="K321" s="61"/>
      <c r="L321" s="62"/>
    </row>
    <row r="322" spans="1:12" s="23" customFormat="1" x14ac:dyDescent="0.2">
      <c r="A322" s="58" t="s">
        <v>136</v>
      </c>
      <c r="B322" s="58" t="s">
        <v>135</v>
      </c>
      <c r="C322" s="52">
        <v>10216958</v>
      </c>
      <c r="D322" s="52">
        <v>10209477</v>
      </c>
      <c r="E322" s="52">
        <v>113.73785748477663</v>
      </c>
      <c r="F322" s="70">
        <v>0.1141130564480754</v>
      </c>
      <c r="G322" s="70">
        <v>0.11662234162403022</v>
      </c>
      <c r="H322" s="81" t="s">
        <v>569</v>
      </c>
      <c r="I322" s="31" t="s">
        <v>508</v>
      </c>
      <c r="J322" s="61"/>
      <c r="K322" s="61"/>
      <c r="L322" s="62"/>
    </row>
    <row r="323" spans="1:12" s="23" customFormat="1" x14ac:dyDescent="0.2">
      <c r="A323" s="58" t="s">
        <v>387</v>
      </c>
      <c r="B323" s="58" t="s">
        <v>135</v>
      </c>
      <c r="C323" s="52" t="s">
        <v>551</v>
      </c>
      <c r="D323" s="52">
        <v>-8743</v>
      </c>
      <c r="E323" s="52">
        <v>0</v>
      </c>
      <c r="F323" s="70">
        <v>0</v>
      </c>
      <c r="G323" s="70">
        <v>-2.6787209005061231E-4</v>
      </c>
      <c r="H323" s="81" t="s">
        <v>569</v>
      </c>
      <c r="I323" s="31" t="s">
        <v>541</v>
      </c>
      <c r="J323" s="61"/>
      <c r="K323" s="61"/>
      <c r="L323" s="62"/>
    </row>
    <row r="324" spans="1:12" s="23" customFormat="1" x14ac:dyDescent="0.2">
      <c r="A324" s="58" t="s">
        <v>137</v>
      </c>
      <c r="B324" s="58" t="s">
        <v>135</v>
      </c>
      <c r="C324" s="52">
        <v>11873925</v>
      </c>
      <c r="D324" s="52">
        <v>10692284</v>
      </c>
      <c r="E324" s="52">
        <v>218.30679708039932</v>
      </c>
      <c r="F324" s="70">
        <v>0.26879492592382481</v>
      </c>
      <c r="G324" s="70">
        <v>0.37581957034405417</v>
      </c>
      <c r="H324" s="81">
        <v>0.75380118034233601</v>
      </c>
      <c r="I324" s="31" t="s">
        <v>539</v>
      </c>
      <c r="J324" s="61"/>
      <c r="K324" s="61"/>
      <c r="L324" s="62"/>
    </row>
    <row r="325" spans="1:12" s="23" customFormat="1" x14ac:dyDescent="0.2">
      <c r="A325" s="58" t="s">
        <v>138</v>
      </c>
      <c r="B325" s="58" t="s">
        <v>135</v>
      </c>
      <c r="C325" s="52">
        <v>31752913</v>
      </c>
      <c r="D325" s="52">
        <v>30556037</v>
      </c>
      <c r="E325" s="52">
        <v>149.72280481709561</v>
      </c>
      <c r="F325" s="70">
        <v>0.16689593699445354</v>
      </c>
      <c r="G325" s="70">
        <v>0.23038039024035478</v>
      </c>
      <c r="H325" s="81" t="s">
        <v>569</v>
      </c>
      <c r="I325" s="31" t="s">
        <v>541</v>
      </c>
      <c r="J325" s="61"/>
      <c r="K325" s="61"/>
      <c r="L325" s="62"/>
    </row>
    <row r="326" spans="1:12" s="23" customFormat="1" x14ac:dyDescent="0.2">
      <c r="A326" s="58" t="s">
        <v>388</v>
      </c>
      <c r="B326" s="58" t="s">
        <v>135</v>
      </c>
      <c r="C326" s="52" t="s">
        <v>551</v>
      </c>
      <c r="D326" s="52" t="s">
        <v>551</v>
      </c>
      <c r="E326" s="52">
        <v>0</v>
      </c>
      <c r="F326" s="70">
        <v>0</v>
      </c>
      <c r="G326" s="70">
        <v>0</v>
      </c>
      <c r="H326" s="81" t="s">
        <v>569</v>
      </c>
      <c r="I326" s="31" t="s">
        <v>541</v>
      </c>
      <c r="J326" s="61"/>
      <c r="K326" s="61"/>
      <c r="L326" s="62"/>
    </row>
    <row r="327" spans="1:12" s="23" customFormat="1" x14ac:dyDescent="0.2">
      <c r="A327" s="58" t="s">
        <v>389</v>
      </c>
      <c r="B327" s="58" t="s">
        <v>135</v>
      </c>
      <c r="C327" s="52">
        <v>4545998</v>
      </c>
      <c r="D327" s="52">
        <v>3083502</v>
      </c>
      <c r="E327" s="52">
        <v>47.176252049563104</v>
      </c>
      <c r="F327" s="70">
        <v>0.11423311576764963</v>
      </c>
      <c r="G327" s="70">
        <v>0.1136263706459958</v>
      </c>
      <c r="H327" s="81" t="s">
        <v>569</v>
      </c>
      <c r="I327" s="31" t="s">
        <v>544</v>
      </c>
      <c r="J327" s="61"/>
      <c r="K327" s="61"/>
      <c r="L327" s="62"/>
    </row>
    <row r="328" spans="1:12" s="23" customFormat="1" x14ac:dyDescent="0.2">
      <c r="A328" s="58" t="s">
        <v>390</v>
      </c>
      <c r="B328" s="58" t="s">
        <v>135</v>
      </c>
      <c r="C328" s="52">
        <v>2832209</v>
      </c>
      <c r="D328" s="52">
        <v>2694427</v>
      </c>
      <c r="E328" s="52">
        <v>78.625461651547198</v>
      </c>
      <c r="F328" s="70">
        <v>0.17918984050299006</v>
      </c>
      <c r="G328" s="70">
        <v>0.19677007610418923</v>
      </c>
      <c r="H328" s="81" t="s">
        <v>569</v>
      </c>
      <c r="I328" s="31" t="s">
        <v>541</v>
      </c>
      <c r="J328" s="61"/>
      <c r="K328" s="61"/>
      <c r="L328" s="62"/>
    </row>
    <row r="329" spans="1:12" s="23" customFormat="1" x14ac:dyDescent="0.2">
      <c r="A329" s="58" t="s">
        <v>139</v>
      </c>
      <c r="B329" s="58" t="s">
        <v>135</v>
      </c>
      <c r="C329" s="52">
        <v>345593</v>
      </c>
      <c r="D329" s="52">
        <v>-841075</v>
      </c>
      <c r="E329" s="52">
        <v>484.52566262584753</v>
      </c>
      <c r="F329" s="70">
        <v>0.39678366137019733</v>
      </c>
      <c r="G329" s="70">
        <v>0.66370436523790943</v>
      </c>
      <c r="H329" s="81">
        <v>1.068419971234847</v>
      </c>
      <c r="I329" s="31" t="s">
        <v>508</v>
      </c>
      <c r="J329" s="61"/>
      <c r="K329" s="61"/>
      <c r="L329" s="62"/>
    </row>
    <row r="330" spans="1:12" s="23" customFormat="1" x14ac:dyDescent="0.2">
      <c r="A330" s="58" t="s">
        <v>140</v>
      </c>
      <c r="B330" s="58" t="s">
        <v>135</v>
      </c>
      <c r="C330" s="52">
        <v>1711484</v>
      </c>
      <c r="D330" s="52">
        <v>1627483</v>
      </c>
      <c r="E330" s="52">
        <v>124.85764476910245</v>
      </c>
      <c r="F330" s="70">
        <v>0.12581127662861619</v>
      </c>
      <c r="G330" s="70">
        <v>0.15926062549801062</v>
      </c>
      <c r="H330" s="81">
        <v>0.10110456739883224</v>
      </c>
      <c r="I330" s="31" t="s">
        <v>508</v>
      </c>
      <c r="J330" s="61"/>
      <c r="K330" s="61"/>
      <c r="L330" s="62"/>
    </row>
    <row r="331" spans="1:12" s="23" customFormat="1" x14ac:dyDescent="0.2">
      <c r="A331" s="58" t="s">
        <v>391</v>
      </c>
      <c r="B331" s="58" t="s">
        <v>135</v>
      </c>
      <c r="C331" s="52" t="s">
        <v>551</v>
      </c>
      <c r="D331" s="52" t="s">
        <v>551</v>
      </c>
      <c r="E331" s="52">
        <v>0</v>
      </c>
      <c r="F331" s="70">
        <v>0</v>
      </c>
      <c r="G331" s="70">
        <v>0</v>
      </c>
      <c r="H331" s="81" t="s">
        <v>569</v>
      </c>
      <c r="I331" s="31" t="s">
        <v>508</v>
      </c>
      <c r="J331" s="61"/>
      <c r="K331" s="61"/>
      <c r="L331" s="62"/>
    </row>
    <row r="332" spans="1:12" s="23" customFormat="1" x14ac:dyDescent="0.2">
      <c r="A332" s="58" t="s">
        <v>392</v>
      </c>
      <c r="B332" s="58" t="s">
        <v>135</v>
      </c>
      <c r="C332" s="52">
        <v>59771815</v>
      </c>
      <c r="D332" s="52">
        <v>57026884</v>
      </c>
      <c r="E332" s="52">
        <v>341.88318711153994</v>
      </c>
      <c r="F332" s="70">
        <v>0.19027298540182869</v>
      </c>
      <c r="G332" s="70">
        <v>0.25168328564616976</v>
      </c>
      <c r="H332" s="81">
        <v>0.84142975744384862</v>
      </c>
      <c r="I332" s="31" t="s">
        <v>539</v>
      </c>
      <c r="J332" s="61"/>
      <c r="K332" s="61"/>
      <c r="L332" s="62"/>
    </row>
    <row r="333" spans="1:12" s="23" customFormat="1" x14ac:dyDescent="0.2">
      <c r="A333" s="58" t="s">
        <v>141</v>
      </c>
      <c r="B333" s="58" t="s">
        <v>135</v>
      </c>
      <c r="C333" s="52">
        <v>32264246</v>
      </c>
      <c r="D333" s="52">
        <v>27785554</v>
      </c>
      <c r="E333" s="52">
        <v>179.83326644817515</v>
      </c>
      <c r="F333" s="70">
        <v>0.22193244566534789</v>
      </c>
      <c r="G333" s="70">
        <v>0.21824792098748613</v>
      </c>
      <c r="H333" s="81" t="s">
        <v>569</v>
      </c>
      <c r="I333" s="31" t="s">
        <v>543</v>
      </c>
      <c r="J333" s="61"/>
      <c r="K333" s="61"/>
      <c r="L333" s="62"/>
    </row>
    <row r="334" spans="1:12" s="23" customFormat="1" x14ac:dyDescent="0.2">
      <c r="A334" s="58" t="s">
        <v>142</v>
      </c>
      <c r="B334" s="58" t="s">
        <v>135</v>
      </c>
      <c r="C334" s="52">
        <v>13459125</v>
      </c>
      <c r="D334" s="52">
        <v>9405188</v>
      </c>
      <c r="E334" s="52">
        <v>249.98971310847867</v>
      </c>
      <c r="F334" s="70">
        <v>0.2485624486299628</v>
      </c>
      <c r="G334" s="70">
        <v>0.24179520463799165</v>
      </c>
      <c r="H334" s="81">
        <v>0.50112056125502857</v>
      </c>
      <c r="I334" s="31" t="s">
        <v>539</v>
      </c>
      <c r="J334" s="61"/>
      <c r="K334" s="61"/>
      <c r="L334" s="62"/>
    </row>
    <row r="335" spans="1:12" s="23" customFormat="1" x14ac:dyDescent="0.2">
      <c r="A335" s="58" t="s">
        <v>393</v>
      </c>
      <c r="B335" s="58" t="s">
        <v>135</v>
      </c>
      <c r="C335" s="52">
        <v>18185042</v>
      </c>
      <c r="D335" s="52">
        <v>17167992</v>
      </c>
      <c r="E335" s="52">
        <v>203.53116872220824</v>
      </c>
      <c r="F335" s="70">
        <v>0.25994921052765996</v>
      </c>
      <c r="G335" s="70">
        <v>0.20122597986254959</v>
      </c>
      <c r="H335" s="81">
        <v>0.44746483206085524</v>
      </c>
      <c r="I335" s="31" t="s">
        <v>508</v>
      </c>
      <c r="J335" s="61"/>
      <c r="K335" s="61"/>
      <c r="L335" s="62"/>
    </row>
    <row r="336" spans="1:12" s="23" customFormat="1" x14ac:dyDescent="0.2">
      <c r="A336" s="58" t="s">
        <v>135</v>
      </c>
      <c r="B336" s="58" t="s">
        <v>135</v>
      </c>
      <c r="C336" s="52" t="s">
        <v>551</v>
      </c>
      <c r="D336" s="52">
        <v>-73833</v>
      </c>
      <c r="E336" s="52">
        <v>0</v>
      </c>
      <c r="F336" s="70">
        <v>0</v>
      </c>
      <c r="G336" s="70">
        <v>-6.060601632976424E-4</v>
      </c>
      <c r="H336" s="81" t="s">
        <v>569</v>
      </c>
      <c r="I336" s="31" t="s">
        <v>539</v>
      </c>
      <c r="J336" s="61"/>
      <c r="K336" s="61"/>
      <c r="L336" s="62"/>
    </row>
    <row r="337" spans="1:12" s="23" customFormat="1" x14ac:dyDescent="0.2">
      <c r="A337" s="58" t="s">
        <v>394</v>
      </c>
      <c r="B337" s="58" t="s">
        <v>135</v>
      </c>
      <c r="C337" s="52" t="s">
        <v>551</v>
      </c>
      <c r="D337" s="52" t="s">
        <v>551</v>
      </c>
      <c r="E337" s="52">
        <v>0</v>
      </c>
      <c r="F337" s="70">
        <v>0</v>
      </c>
      <c r="G337" s="70">
        <v>0</v>
      </c>
      <c r="H337" s="81" t="s">
        <v>569</v>
      </c>
      <c r="I337" s="31" t="s">
        <v>541</v>
      </c>
      <c r="J337" s="61"/>
      <c r="K337" s="61"/>
      <c r="L337" s="62"/>
    </row>
    <row r="338" spans="1:12" s="23" customFormat="1" x14ac:dyDescent="0.2">
      <c r="A338" s="58" t="s">
        <v>395</v>
      </c>
      <c r="B338" s="58" t="s">
        <v>135</v>
      </c>
      <c r="C338" s="52">
        <v>100985</v>
      </c>
      <c r="D338" s="52">
        <v>71803</v>
      </c>
      <c r="E338" s="52">
        <v>1.2867445623781553</v>
      </c>
      <c r="F338" s="70">
        <v>2.2981059269695913E-3</v>
      </c>
      <c r="G338" s="70">
        <v>1.9003022412943196E-3</v>
      </c>
      <c r="H338" s="81" t="s">
        <v>569</v>
      </c>
      <c r="I338" s="31" t="s">
        <v>539</v>
      </c>
      <c r="J338" s="61"/>
      <c r="K338" s="61"/>
      <c r="L338" s="62"/>
    </row>
    <row r="339" spans="1:12" s="23" customFormat="1" x14ac:dyDescent="0.2">
      <c r="A339" s="58" t="s">
        <v>396</v>
      </c>
      <c r="B339" s="58" t="s">
        <v>135</v>
      </c>
      <c r="C339" s="52">
        <v>17960558</v>
      </c>
      <c r="D339" s="52">
        <v>17952792</v>
      </c>
      <c r="E339" s="52">
        <v>141.9324498391851</v>
      </c>
      <c r="F339" s="70">
        <v>0.22857701737131361</v>
      </c>
      <c r="G339" s="70">
        <v>0.28993512445126146</v>
      </c>
      <c r="H339" s="81">
        <v>0.43463486719929195</v>
      </c>
      <c r="I339" s="31" t="s">
        <v>544</v>
      </c>
      <c r="J339" s="61"/>
      <c r="K339" s="61"/>
      <c r="L339" s="62"/>
    </row>
    <row r="340" spans="1:12" s="23" customFormat="1" x14ac:dyDescent="0.2">
      <c r="A340" s="58" t="s">
        <v>398</v>
      </c>
      <c r="B340" s="58" t="s">
        <v>135</v>
      </c>
      <c r="C340" s="52">
        <v>5110150</v>
      </c>
      <c r="D340" s="52">
        <v>664798</v>
      </c>
      <c r="E340" s="52">
        <v>93.176099482167601</v>
      </c>
      <c r="F340" s="70">
        <v>0.16858609442418024</v>
      </c>
      <c r="G340" s="70">
        <v>-2.1366027146234833E-2</v>
      </c>
      <c r="H340" s="81" t="s">
        <v>569</v>
      </c>
      <c r="I340" s="31" t="s">
        <v>541</v>
      </c>
      <c r="J340" s="61"/>
      <c r="K340" s="61"/>
      <c r="L340" s="62"/>
    </row>
    <row r="341" spans="1:12" s="23" customFormat="1" x14ac:dyDescent="0.2">
      <c r="A341" s="58" t="s">
        <v>397</v>
      </c>
      <c r="B341" s="58" t="s">
        <v>135</v>
      </c>
      <c r="C341" s="52" t="s">
        <v>551</v>
      </c>
      <c r="D341" s="52" t="s">
        <v>551</v>
      </c>
      <c r="E341" s="52">
        <v>0</v>
      </c>
      <c r="F341" s="70">
        <v>0</v>
      </c>
      <c r="G341" s="70">
        <v>0</v>
      </c>
      <c r="H341" s="81" t="s">
        <v>569</v>
      </c>
      <c r="I341" s="31" t="s">
        <v>541</v>
      </c>
      <c r="J341" s="61"/>
      <c r="K341" s="61"/>
      <c r="L341" s="62"/>
    </row>
    <row r="342" spans="1:12" s="23" customFormat="1" x14ac:dyDescent="0.2">
      <c r="A342" s="58" t="s">
        <v>399</v>
      </c>
      <c r="B342" s="58" t="s">
        <v>143</v>
      </c>
      <c r="C342" s="52">
        <v>19859630</v>
      </c>
      <c r="D342" s="52">
        <v>18652639</v>
      </c>
      <c r="E342" s="52">
        <v>322.74712125024945</v>
      </c>
      <c r="F342" s="70">
        <v>0.22095445428162577</v>
      </c>
      <c r="G342" s="70">
        <v>0.19166334724996734</v>
      </c>
      <c r="H342" s="81">
        <v>0.70287484489027341</v>
      </c>
      <c r="I342" s="31" t="s">
        <v>539</v>
      </c>
      <c r="J342" s="61"/>
      <c r="K342" s="61"/>
      <c r="L342" s="62"/>
    </row>
    <row r="343" spans="1:12" s="23" customFormat="1" x14ac:dyDescent="0.2">
      <c r="A343" s="58" t="s">
        <v>144</v>
      </c>
      <c r="B343" s="58" t="s">
        <v>143</v>
      </c>
      <c r="C343" s="52">
        <v>33130179</v>
      </c>
      <c r="D343" s="52">
        <v>29837818</v>
      </c>
      <c r="E343" s="52">
        <v>122.06645640744111</v>
      </c>
      <c r="F343" s="70">
        <v>0.18301419367666011</v>
      </c>
      <c r="G343" s="70">
        <v>0.18805821891406033</v>
      </c>
      <c r="H343" s="81">
        <v>0.50476951928993297</v>
      </c>
      <c r="I343" s="31" t="s">
        <v>539</v>
      </c>
      <c r="J343" s="61"/>
      <c r="K343" s="61"/>
      <c r="L343" s="62"/>
    </row>
    <row r="344" spans="1:12" s="23" customFormat="1" x14ac:dyDescent="0.2">
      <c r="A344" s="58" t="s">
        <v>400</v>
      </c>
      <c r="B344" s="58" t="s">
        <v>143</v>
      </c>
      <c r="C344" s="52">
        <v>6666009</v>
      </c>
      <c r="D344" s="52">
        <v>6469669</v>
      </c>
      <c r="E344" s="52">
        <v>284.87478821438901</v>
      </c>
      <c r="F344" s="70">
        <v>0.1302159991888234</v>
      </c>
      <c r="G344" s="70">
        <v>0.11071555440281942</v>
      </c>
      <c r="H344" s="81">
        <v>0.61986032480681019</v>
      </c>
      <c r="I344" s="31" t="s">
        <v>539</v>
      </c>
      <c r="J344" s="61"/>
      <c r="K344" s="61"/>
      <c r="L344" s="62"/>
    </row>
    <row r="345" spans="1:12" s="23" customFormat="1" x14ac:dyDescent="0.2">
      <c r="A345" s="58" t="s">
        <v>401</v>
      </c>
      <c r="B345" s="58" t="s">
        <v>143</v>
      </c>
      <c r="C345" s="52">
        <v>2171367</v>
      </c>
      <c r="D345" s="52">
        <v>2171367</v>
      </c>
      <c r="E345" s="52">
        <v>487.98629521455854</v>
      </c>
      <c r="F345" s="70">
        <v>0.13614679400537824</v>
      </c>
      <c r="G345" s="70">
        <v>0.1187336070258372</v>
      </c>
      <c r="H345" s="81">
        <v>2.0220175241518761</v>
      </c>
      <c r="I345" s="31" t="s">
        <v>508</v>
      </c>
      <c r="J345" s="61"/>
      <c r="K345" s="61"/>
      <c r="L345" s="62"/>
    </row>
    <row r="346" spans="1:12" s="23" customFormat="1" x14ac:dyDescent="0.2">
      <c r="A346" s="58" t="s">
        <v>402</v>
      </c>
      <c r="B346" s="58" t="s">
        <v>143</v>
      </c>
      <c r="C346" s="52">
        <v>15774029</v>
      </c>
      <c r="D346" s="52">
        <v>14817928</v>
      </c>
      <c r="E346" s="52">
        <v>151.55193777887249</v>
      </c>
      <c r="F346" s="70">
        <v>0.20315829126063964</v>
      </c>
      <c r="G346" s="70">
        <v>0.20364118876347431</v>
      </c>
      <c r="H346" s="81">
        <v>0.48314212904631532</v>
      </c>
      <c r="I346" s="31" t="s">
        <v>508</v>
      </c>
      <c r="J346" s="61"/>
      <c r="K346" s="61"/>
      <c r="L346" s="62"/>
    </row>
    <row r="347" spans="1:12" s="23" customFormat="1" x14ac:dyDescent="0.2">
      <c r="A347" s="58" t="s">
        <v>403</v>
      </c>
      <c r="B347" s="58" t="s">
        <v>143</v>
      </c>
      <c r="C347" s="52">
        <v>15116327</v>
      </c>
      <c r="D347" s="52">
        <v>14979044</v>
      </c>
      <c r="E347" s="52">
        <v>259.35089130777726</v>
      </c>
      <c r="F347" s="70">
        <v>0.23989920244373561</v>
      </c>
      <c r="G347" s="70">
        <v>0.22979199526932251</v>
      </c>
      <c r="H347" s="81">
        <v>0.80454330336015145</v>
      </c>
      <c r="I347" s="31" t="s">
        <v>508</v>
      </c>
      <c r="J347" s="61"/>
      <c r="K347" s="61"/>
      <c r="L347" s="62"/>
    </row>
    <row r="348" spans="1:12" s="23" customFormat="1" x14ac:dyDescent="0.2">
      <c r="A348" s="58" t="s">
        <v>404</v>
      </c>
      <c r="B348" s="58" t="s">
        <v>143</v>
      </c>
      <c r="C348" s="52">
        <v>25460866</v>
      </c>
      <c r="D348" s="52">
        <v>14802980</v>
      </c>
      <c r="E348" s="52">
        <v>167.96405633138883</v>
      </c>
      <c r="F348" s="70">
        <v>0.22321840846040497</v>
      </c>
      <c r="G348" s="70">
        <v>0.17829570843773354</v>
      </c>
      <c r="H348" s="81">
        <v>0.57614623639018192</v>
      </c>
      <c r="I348" s="31" t="s">
        <v>539</v>
      </c>
      <c r="J348" s="61"/>
      <c r="K348" s="61"/>
      <c r="L348" s="62"/>
    </row>
    <row r="349" spans="1:12" s="23" customFormat="1" x14ac:dyDescent="0.2">
      <c r="A349" s="58" t="s">
        <v>405</v>
      </c>
      <c r="B349" s="58" t="s">
        <v>143</v>
      </c>
      <c r="C349" s="52">
        <v>4765808</v>
      </c>
      <c r="D349" s="52">
        <v>4256867</v>
      </c>
      <c r="E349" s="52">
        <v>173.63042844651704</v>
      </c>
      <c r="F349" s="70">
        <v>0.18597108130736614</v>
      </c>
      <c r="G349" s="70">
        <v>0.22961533833072903</v>
      </c>
      <c r="H349" s="81">
        <v>0.3643252696006995</v>
      </c>
      <c r="I349" s="31" t="s">
        <v>508</v>
      </c>
      <c r="J349" s="61"/>
      <c r="K349" s="61"/>
      <c r="L349" s="62"/>
    </row>
    <row r="350" spans="1:12" s="23" customFormat="1" x14ac:dyDescent="0.2">
      <c r="A350" s="58" t="s">
        <v>406</v>
      </c>
      <c r="B350" s="58" t="s">
        <v>143</v>
      </c>
      <c r="C350" s="52">
        <v>10569764</v>
      </c>
      <c r="D350" s="52">
        <v>9447531</v>
      </c>
      <c r="E350" s="52">
        <v>181.51792173627095</v>
      </c>
      <c r="F350" s="70">
        <v>0.22055546697534534</v>
      </c>
      <c r="G350" s="70">
        <v>0.21474285125297474</v>
      </c>
      <c r="H350" s="81">
        <v>0.69056231502795129</v>
      </c>
      <c r="I350" s="31" t="s">
        <v>508</v>
      </c>
      <c r="J350" s="61"/>
      <c r="K350" s="61"/>
      <c r="L350" s="62"/>
    </row>
    <row r="351" spans="1:12" s="23" customFormat="1" x14ac:dyDescent="0.2">
      <c r="A351" s="58" t="s">
        <v>407</v>
      </c>
      <c r="B351" s="58" t="s">
        <v>143</v>
      </c>
      <c r="C351" s="52">
        <v>4797598</v>
      </c>
      <c r="D351" s="52">
        <v>4383818</v>
      </c>
      <c r="E351" s="52">
        <v>176.33041752425757</v>
      </c>
      <c r="F351" s="70">
        <v>0.31636105505163387</v>
      </c>
      <c r="G351" s="70">
        <v>0.31481499421469039</v>
      </c>
      <c r="H351" s="81">
        <v>0.58806233460746837</v>
      </c>
      <c r="I351" s="31" t="s">
        <v>508</v>
      </c>
      <c r="J351" s="61"/>
      <c r="K351" s="61"/>
      <c r="L351" s="62"/>
    </row>
    <row r="352" spans="1:12" s="23" customFormat="1" x14ac:dyDescent="0.2">
      <c r="A352" s="58" t="s">
        <v>408</v>
      </c>
      <c r="B352" s="58" t="s">
        <v>143</v>
      </c>
      <c r="C352" s="52">
        <v>12245354</v>
      </c>
      <c r="D352" s="52">
        <v>11711611</v>
      </c>
      <c r="E352" s="52">
        <v>201.50761551671562</v>
      </c>
      <c r="F352" s="70">
        <v>0.15394574738580305</v>
      </c>
      <c r="G352" s="70">
        <v>0.23067791501765153</v>
      </c>
      <c r="H352" s="81">
        <v>0.62593288073571185</v>
      </c>
      <c r="I352" s="31" t="s">
        <v>539</v>
      </c>
      <c r="J352" s="61"/>
      <c r="K352" s="61"/>
      <c r="L352" s="62"/>
    </row>
    <row r="353" spans="1:12" s="23" customFormat="1" x14ac:dyDescent="0.2">
      <c r="A353" s="58" t="s">
        <v>409</v>
      </c>
      <c r="B353" s="58" t="s">
        <v>143</v>
      </c>
      <c r="C353" s="52">
        <v>31006579</v>
      </c>
      <c r="D353" s="52">
        <v>30919797</v>
      </c>
      <c r="E353" s="52">
        <v>175.31172726813128</v>
      </c>
      <c r="F353" s="70">
        <v>0.16354778431997397</v>
      </c>
      <c r="G353" s="70">
        <v>0.2011562793684227</v>
      </c>
      <c r="H353" s="81">
        <v>0.59543536998444002</v>
      </c>
      <c r="I353" s="31" t="s">
        <v>539</v>
      </c>
      <c r="J353" s="61"/>
      <c r="K353" s="61"/>
      <c r="L353" s="62"/>
    </row>
    <row r="354" spans="1:12" s="23" customFormat="1" x14ac:dyDescent="0.2">
      <c r="A354" s="58" t="s">
        <v>410</v>
      </c>
      <c r="B354" s="58" t="s">
        <v>143</v>
      </c>
      <c r="C354" s="52">
        <v>11937694</v>
      </c>
      <c r="D354" s="52">
        <v>10270979</v>
      </c>
      <c r="E354" s="52">
        <v>248.92444356120828</v>
      </c>
      <c r="F354" s="70">
        <v>0.23458682062074571</v>
      </c>
      <c r="G354" s="70">
        <v>0.21349256397134489</v>
      </c>
      <c r="H354" s="81">
        <v>0.47694753577106519</v>
      </c>
      <c r="I354" s="31" t="s">
        <v>508</v>
      </c>
      <c r="J354" s="61"/>
      <c r="K354" s="61"/>
      <c r="L354" s="62"/>
    </row>
    <row r="355" spans="1:12" s="23" customFormat="1" x14ac:dyDescent="0.2">
      <c r="A355" s="58" t="s">
        <v>143</v>
      </c>
      <c r="B355" s="58" t="s">
        <v>143</v>
      </c>
      <c r="C355" s="52">
        <v>272754933</v>
      </c>
      <c r="D355" s="52">
        <v>236544318</v>
      </c>
      <c r="E355" s="52">
        <v>195.65856288875185</v>
      </c>
      <c r="F355" s="70">
        <v>0.14166998201018485</v>
      </c>
      <c r="G355" s="70">
        <v>0.15063989248395659</v>
      </c>
      <c r="H355" s="81">
        <v>0.63073184604511423</v>
      </c>
      <c r="I355" s="31" t="s">
        <v>539</v>
      </c>
      <c r="J355" s="61"/>
      <c r="K355" s="61"/>
      <c r="L355" s="62"/>
    </row>
    <row r="356" spans="1:12" s="23" customFormat="1" x14ac:dyDescent="0.2">
      <c r="A356" s="58" t="s">
        <v>411</v>
      </c>
      <c r="B356" s="58" t="s">
        <v>143</v>
      </c>
      <c r="C356" s="52">
        <v>14584067</v>
      </c>
      <c r="D356" s="52">
        <v>11525824</v>
      </c>
      <c r="E356" s="52">
        <v>177.48331283229473</v>
      </c>
      <c r="F356" s="70">
        <v>0.20119399520338679</v>
      </c>
      <c r="G356" s="70">
        <v>0.17464075980036495</v>
      </c>
      <c r="H356" s="81">
        <v>0.12198965121125557</v>
      </c>
      <c r="I356" s="31" t="s">
        <v>508</v>
      </c>
      <c r="J356" s="61"/>
      <c r="K356" s="61"/>
      <c r="L356" s="62"/>
    </row>
    <row r="357" spans="1:12" s="23" customFormat="1" x14ac:dyDescent="0.2">
      <c r="A357" s="58" t="s">
        <v>412</v>
      </c>
      <c r="B357" s="58" t="s">
        <v>143</v>
      </c>
      <c r="C357" s="52">
        <v>10749027</v>
      </c>
      <c r="D357" s="52">
        <v>8807320</v>
      </c>
      <c r="E357" s="52">
        <v>239.18511162854404</v>
      </c>
      <c r="F357" s="70">
        <v>0.30191961746266888</v>
      </c>
      <c r="G357" s="70">
        <v>0.21586461739538246</v>
      </c>
      <c r="H357" s="81">
        <v>0.66771675112998219</v>
      </c>
      <c r="I357" s="31" t="s">
        <v>508</v>
      </c>
      <c r="J357" s="61"/>
      <c r="K357" s="61"/>
      <c r="L357" s="62"/>
    </row>
    <row r="358" spans="1:12" s="23" customFormat="1" x14ac:dyDescent="0.2">
      <c r="A358" s="58" t="s">
        <v>413</v>
      </c>
      <c r="B358" s="58" t="s">
        <v>143</v>
      </c>
      <c r="C358" s="52">
        <v>4491279</v>
      </c>
      <c r="D358" s="52">
        <v>3461269</v>
      </c>
      <c r="E358" s="52">
        <v>322.34830976817625</v>
      </c>
      <c r="F358" s="70">
        <v>0.23061524798405192</v>
      </c>
      <c r="G358" s="70">
        <v>0.1895521560881491</v>
      </c>
      <c r="H358" s="81">
        <v>1.3636689872963468</v>
      </c>
      <c r="I358" s="31" t="s">
        <v>508</v>
      </c>
      <c r="J358" s="61"/>
      <c r="K358" s="61"/>
      <c r="L358" s="62"/>
    </row>
    <row r="359" spans="1:12" s="23" customFormat="1" x14ac:dyDescent="0.2">
      <c r="A359" s="58" t="s">
        <v>414</v>
      </c>
      <c r="B359" s="58" t="s">
        <v>143</v>
      </c>
      <c r="C359" s="52">
        <v>16454296</v>
      </c>
      <c r="D359" s="52">
        <v>11407431</v>
      </c>
      <c r="E359" s="52">
        <v>218.25014952886153</v>
      </c>
      <c r="F359" s="70">
        <v>0.29037145175928847</v>
      </c>
      <c r="G359" s="70">
        <v>0.18406989868414345</v>
      </c>
      <c r="H359" s="81">
        <v>0.50986890486042336</v>
      </c>
      <c r="I359" s="31" t="s">
        <v>508</v>
      </c>
      <c r="J359" s="61"/>
      <c r="K359" s="61"/>
      <c r="L359" s="62"/>
    </row>
    <row r="360" spans="1:12" s="23" customFormat="1" x14ac:dyDescent="0.2">
      <c r="A360" s="58" t="s">
        <v>145</v>
      </c>
      <c r="B360" s="58" t="s">
        <v>145</v>
      </c>
      <c r="C360" s="52">
        <v>378550930</v>
      </c>
      <c r="D360" s="52">
        <v>219758225</v>
      </c>
      <c r="E360" s="52">
        <v>428.28850202914685</v>
      </c>
      <c r="F360" s="70">
        <v>6.9465381034977874E-2</v>
      </c>
      <c r="G360" s="70">
        <v>4.1220161245843712E-2</v>
      </c>
      <c r="H360" s="81">
        <v>0.97978320316698519</v>
      </c>
      <c r="I360" s="31" t="s">
        <v>549</v>
      </c>
      <c r="J360" s="61"/>
      <c r="K360" s="61"/>
      <c r="L360" s="62"/>
    </row>
    <row r="361" spans="1:12" s="23" customFormat="1" x14ac:dyDescent="0.2">
      <c r="A361" s="58" t="s">
        <v>415</v>
      </c>
      <c r="B361" s="58" t="s">
        <v>26</v>
      </c>
      <c r="C361" s="52" t="s">
        <v>551</v>
      </c>
      <c r="D361" s="52" t="s">
        <v>551</v>
      </c>
      <c r="E361" s="52">
        <v>0</v>
      </c>
      <c r="F361" s="70">
        <v>0</v>
      </c>
      <c r="G361" s="70">
        <v>0</v>
      </c>
      <c r="H361" s="81" t="s">
        <v>569</v>
      </c>
      <c r="I361" s="31" t="s">
        <v>543</v>
      </c>
      <c r="J361" s="61"/>
      <c r="K361" s="61"/>
      <c r="L361" s="62"/>
    </row>
    <row r="362" spans="1:12" s="23" customFormat="1" x14ac:dyDescent="0.2">
      <c r="A362" s="58" t="s">
        <v>416</v>
      </c>
      <c r="B362" s="58" t="s">
        <v>26</v>
      </c>
      <c r="C362" s="52">
        <v>4166144</v>
      </c>
      <c r="D362" s="52">
        <v>-2352160</v>
      </c>
      <c r="E362" s="52">
        <v>167.0734680782804</v>
      </c>
      <c r="F362" s="70">
        <v>0.14583480644966618</v>
      </c>
      <c r="G362" s="70">
        <v>-0.1508412740859878</v>
      </c>
      <c r="H362" s="81" t="s">
        <v>569</v>
      </c>
      <c r="I362" s="31" t="s">
        <v>541</v>
      </c>
      <c r="J362" s="61"/>
      <c r="K362" s="61"/>
      <c r="L362" s="62"/>
    </row>
    <row r="363" spans="1:12" s="23" customFormat="1" x14ac:dyDescent="0.2">
      <c r="A363" s="58" t="s">
        <v>417</v>
      </c>
      <c r="B363" s="58" t="s">
        <v>26</v>
      </c>
      <c r="C363" s="52">
        <v>11449695</v>
      </c>
      <c r="D363" s="52">
        <v>10669633</v>
      </c>
      <c r="E363" s="52">
        <v>167.70703948910241</v>
      </c>
      <c r="F363" s="70">
        <v>0.21616233109626107</v>
      </c>
      <c r="G363" s="70">
        <v>0.22997059141827569</v>
      </c>
      <c r="H363" s="81">
        <v>0.64448089992969304</v>
      </c>
      <c r="I363" s="31" t="s">
        <v>539</v>
      </c>
      <c r="J363" s="61"/>
      <c r="K363" s="61"/>
      <c r="L363" s="62"/>
    </row>
    <row r="364" spans="1:12" s="23" customFormat="1" x14ac:dyDescent="0.2">
      <c r="A364" s="58" t="s">
        <v>146</v>
      </c>
      <c r="B364" s="58" t="s">
        <v>26</v>
      </c>
      <c r="C364" s="52">
        <v>9406430</v>
      </c>
      <c r="D364" s="52">
        <v>3973062</v>
      </c>
      <c r="E364" s="52">
        <v>112.27402394337618</v>
      </c>
      <c r="F364" s="70">
        <v>0.14942130405127355</v>
      </c>
      <c r="G364" s="70">
        <v>0.10505164398894513</v>
      </c>
      <c r="H364" s="81">
        <v>0.51324285935952063</v>
      </c>
      <c r="I364" s="31" t="s">
        <v>539</v>
      </c>
      <c r="J364" s="61"/>
      <c r="K364" s="61"/>
      <c r="L364" s="62"/>
    </row>
    <row r="365" spans="1:12" s="23" customFormat="1" x14ac:dyDescent="0.2">
      <c r="A365" s="58" t="s">
        <v>418</v>
      </c>
      <c r="B365" s="58" t="s">
        <v>26</v>
      </c>
      <c r="C365" s="52" t="s">
        <v>551</v>
      </c>
      <c r="D365" s="52" t="s">
        <v>551</v>
      </c>
      <c r="E365" s="52">
        <v>0</v>
      </c>
      <c r="F365" s="70">
        <v>0</v>
      </c>
      <c r="G365" s="70">
        <v>0</v>
      </c>
      <c r="H365" s="81" t="s">
        <v>569</v>
      </c>
      <c r="I365" s="31" t="s">
        <v>541</v>
      </c>
      <c r="J365" s="61"/>
      <c r="K365" s="61"/>
      <c r="L365" s="62"/>
    </row>
    <row r="366" spans="1:12" s="23" customFormat="1" x14ac:dyDescent="0.2">
      <c r="A366" s="58" t="s">
        <v>147</v>
      </c>
      <c r="B366" s="58" t="s">
        <v>26</v>
      </c>
      <c r="C366" s="52">
        <v>55293890</v>
      </c>
      <c r="D366" s="52">
        <v>45436794</v>
      </c>
      <c r="E366" s="52">
        <v>174.75392686703961</v>
      </c>
      <c r="F366" s="70">
        <v>0.19751444645625035</v>
      </c>
      <c r="G366" s="70">
        <v>0.17763208017776971</v>
      </c>
      <c r="H366" s="81">
        <v>0.57520305932176607</v>
      </c>
      <c r="I366" s="31" t="s">
        <v>539</v>
      </c>
      <c r="J366" s="61"/>
      <c r="K366" s="61"/>
      <c r="L366" s="62"/>
    </row>
    <row r="367" spans="1:12" s="23" customFormat="1" x14ac:dyDescent="0.2">
      <c r="A367" s="58" t="s">
        <v>419</v>
      </c>
      <c r="B367" s="58" t="s">
        <v>26</v>
      </c>
      <c r="C367" s="52">
        <v>21404010</v>
      </c>
      <c r="D367" s="52">
        <v>20175031</v>
      </c>
      <c r="E367" s="52">
        <v>230.64665948275862</v>
      </c>
      <c r="F367" s="70">
        <v>0.2265302652558733</v>
      </c>
      <c r="G367" s="70">
        <v>0.29483199687570633</v>
      </c>
      <c r="H367" s="81">
        <v>0.68965517241379315</v>
      </c>
      <c r="I367" s="31" t="s">
        <v>508</v>
      </c>
      <c r="J367" s="61"/>
      <c r="K367" s="61"/>
      <c r="L367" s="62"/>
    </row>
    <row r="368" spans="1:12" s="23" customFormat="1" x14ac:dyDescent="0.2">
      <c r="A368" s="58" t="s">
        <v>148</v>
      </c>
      <c r="B368" s="58" t="s">
        <v>149</v>
      </c>
      <c r="C368" s="52">
        <v>2523661</v>
      </c>
      <c r="D368" s="52">
        <v>2435495</v>
      </c>
      <c r="E368" s="52">
        <v>141.17593421347058</v>
      </c>
      <c r="F368" s="70">
        <v>0.11692615265221495</v>
      </c>
      <c r="G368" s="70">
        <v>0.15672354392718024</v>
      </c>
      <c r="H368" s="81" t="s">
        <v>569</v>
      </c>
      <c r="I368" s="31" t="s">
        <v>508</v>
      </c>
      <c r="J368" s="61"/>
      <c r="K368" s="61"/>
      <c r="L368" s="62"/>
    </row>
    <row r="369" spans="1:12" s="23" customFormat="1" x14ac:dyDescent="0.2">
      <c r="A369" s="58" t="s">
        <v>420</v>
      </c>
      <c r="B369" s="58" t="s">
        <v>149</v>
      </c>
      <c r="C369" s="52">
        <v>4741748</v>
      </c>
      <c r="D369" s="52">
        <v>3884395</v>
      </c>
      <c r="E369" s="52">
        <v>155.95290248314421</v>
      </c>
      <c r="F369" s="70">
        <v>0.2175315626766649</v>
      </c>
      <c r="G369" s="70">
        <v>0.18385987254676153</v>
      </c>
      <c r="H369" s="81">
        <v>0.65778654826508798</v>
      </c>
      <c r="I369" s="31" t="s">
        <v>508</v>
      </c>
      <c r="J369" s="61"/>
      <c r="K369" s="61"/>
      <c r="L369" s="62"/>
    </row>
    <row r="370" spans="1:12" s="23" customFormat="1" x14ac:dyDescent="0.2">
      <c r="A370" s="58" t="s">
        <v>421</v>
      </c>
      <c r="B370" s="58" t="s">
        <v>149</v>
      </c>
      <c r="C370" s="52">
        <v>6674691</v>
      </c>
      <c r="D370" s="52">
        <v>5805597</v>
      </c>
      <c r="E370" s="52">
        <v>213.63112917680195</v>
      </c>
      <c r="F370" s="70">
        <v>0.18006714670788701</v>
      </c>
      <c r="G370" s="70">
        <v>0.14806087361622269</v>
      </c>
      <c r="H370" s="81">
        <v>0.73614133913711433</v>
      </c>
      <c r="I370" s="31" t="s">
        <v>539</v>
      </c>
      <c r="J370" s="61"/>
      <c r="K370" s="61"/>
      <c r="L370" s="62"/>
    </row>
    <row r="371" spans="1:12" s="23" customFormat="1" x14ac:dyDescent="0.2">
      <c r="A371" s="58" t="s">
        <v>536</v>
      </c>
      <c r="B371" s="58" t="s">
        <v>149</v>
      </c>
      <c r="C371" s="52">
        <v>1798108</v>
      </c>
      <c r="D371" s="52">
        <v>1762107</v>
      </c>
      <c r="E371" s="52">
        <v>132.86839577329491</v>
      </c>
      <c r="F371" s="70">
        <v>0.11478021165016837</v>
      </c>
      <c r="G371" s="70">
        <v>0.18395709654405065</v>
      </c>
      <c r="H371" s="81" t="s">
        <v>569</v>
      </c>
      <c r="I371" s="31" t="s">
        <v>508</v>
      </c>
      <c r="J371" s="61"/>
      <c r="K371" s="61"/>
      <c r="L371" s="62"/>
    </row>
    <row r="372" spans="1:12" s="23" customFormat="1" x14ac:dyDescent="0.2">
      <c r="A372" s="58" t="s">
        <v>422</v>
      </c>
      <c r="B372" s="58" t="s">
        <v>149</v>
      </c>
      <c r="C372" s="52">
        <v>2901206</v>
      </c>
      <c r="D372" s="52">
        <v>1360280</v>
      </c>
      <c r="E372" s="52">
        <v>277.91991570073759</v>
      </c>
      <c r="F372" s="70">
        <v>0.19028636425110873</v>
      </c>
      <c r="G372" s="70">
        <v>0.11135716524678668</v>
      </c>
      <c r="H372" s="81">
        <v>1.053740779768177</v>
      </c>
      <c r="I372" s="31" t="s">
        <v>508</v>
      </c>
      <c r="J372" s="61"/>
      <c r="K372" s="61"/>
      <c r="L372" s="62"/>
    </row>
    <row r="373" spans="1:12" s="23" customFormat="1" x14ac:dyDescent="0.2">
      <c r="A373" s="58" t="s">
        <v>423</v>
      </c>
      <c r="B373" s="58" t="s">
        <v>149</v>
      </c>
      <c r="C373" s="52">
        <v>2428051</v>
      </c>
      <c r="D373" s="52">
        <v>2341961</v>
      </c>
      <c r="E373" s="52">
        <v>294.70214831897073</v>
      </c>
      <c r="F373" s="70">
        <v>0.11661249918533856</v>
      </c>
      <c r="G373" s="70">
        <v>9.9921797731447298E-2</v>
      </c>
      <c r="H373" s="81" t="s">
        <v>569</v>
      </c>
      <c r="I373" s="31" t="s">
        <v>508</v>
      </c>
      <c r="J373" s="61"/>
      <c r="K373" s="61"/>
      <c r="L373" s="62"/>
    </row>
    <row r="374" spans="1:12" s="23" customFormat="1" x14ac:dyDescent="0.2">
      <c r="A374" s="58" t="s">
        <v>149</v>
      </c>
      <c r="B374" s="58" t="s">
        <v>149</v>
      </c>
      <c r="C374" s="52">
        <v>13769805</v>
      </c>
      <c r="D374" s="52">
        <v>12351565</v>
      </c>
      <c r="E374" s="52">
        <v>294.21402931498653</v>
      </c>
      <c r="F374" s="70">
        <v>0.20162592157126713</v>
      </c>
      <c r="G374" s="70">
        <v>0.19707047737042435</v>
      </c>
      <c r="H374" s="81">
        <v>0.89739754711337127</v>
      </c>
      <c r="I374" s="31" t="s">
        <v>508</v>
      </c>
      <c r="J374" s="61"/>
      <c r="K374" s="61"/>
      <c r="L374" s="62"/>
    </row>
    <row r="375" spans="1:12" s="23" customFormat="1" x14ac:dyDescent="0.2">
      <c r="A375" s="58" t="s">
        <v>424</v>
      </c>
      <c r="B375" s="58" t="s">
        <v>150</v>
      </c>
      <c r="C375" s="52" t="s">
        <v>551</v>
      </c>
      <c r="D375" s="52" t="s">
        <v>551</v>
      </c>
      <c r="E375" s="52">
        <v>0</v>
      </c>
      <c r="F375" s="70">
        <v>0</v>
      </c>
      <c r="G375" s="70">
        <v>0</v>
      </c>
      <c r="H375" s="81" t="s">
        <v>569</v>
      </c>
      <c r="I375" s="31" t="s">
        <v>541</v>
      </c>
      <c r="J375" s="61"/>
      <c r="K375" s="61"/>
      <c r="L375" s="62"/>
    </row>
    <row r="376" spans="1:12" s="23" customFormat="1" x14ac:dyDescent="0.2">
      <c r="A376" s="58" t="s">
        <v>425</v>
      </c>
      <c r="B376" s="58" t="s">
        <v>150</v>
      </c>
      <c r="C376" s="52" t="s">
        <v>551</v>
      </c>
      <c r="D376" s="52">
        <v>-33007</v>
      </c>
      <c r="E376" s="52">
        <v>0</v>
      </c>
      <c r="F376" s="70">
        <v>0</v>
      </c>
      <c r="G376" s="70">
        <v>-1.6456359113682943E-3</v>
      </c>
      <c r="H376" s="81" t="s">
        <v>569</v>
      </c>
      <c r="I376" s="31" t="s">
        <v>543</v>
      </c>
      <c r="J376" s="61"/>
      <c r="K376" s="61"/>
      <c r="L376" s="62"/>
    </row>
    <row r="377" spans="1:12" s="23" customFormat="1" x14ac:dyDescent="0.2">
      <c r="A377" s="58" t="s">
        <v>426</v>
      </c>
      <c r="B377" s="58" t="s">
        <v>150</v>
      </c>
      <c r="C377" s="52">
        <v>3261185</v>
      </c>
      <c r="D377" s="52">
        <v>3024462</v>
      </c>
      <c r="E377" s="52">
        <v>695.20038371349392</v>
      </c>
      <c r="F377" s="70">
        <v>0.16023464174701568</v>
      </c>
      <c r="G377" s="70">
        <v>0.13117902939349643</v>
      </c>
      <c r="H377" s="81">
        <v>2.1317416329140908</v>
      </c>
      <c r="I377" s="31" t="s">
        <v>508</v>
      </c>
      <c r="J377" s="61"/>
      <c r="K377" s="61"/>
      <c r="L377" s="62"/>
    </row>
    <row r="378" spans="1:12" s="23" customFormat="1" x14ac:dyDescent="0.2">
      <c r="A378" s="58" t="s">
        <v>427</v>
      </c>
      <c r="B378" s="58" t="s">
        <v>150</v>
      </c>
      <c r="C378" s="52">
        <v>10797252</v>
      </c>
      <c r="D378" s="52">
        <v>10797252</v>
      </c>
      <c r="E378" s="52">
        <v>356.14513309364384</v>
      </c>
      <c r="F378" s="70">
        <v>0.18652089826589191</v>
      </c>
      <c r="G378" s="70">
        <v>0.13908973899930765</v>
      </c>
      <c r="H378" s="81" t="s">
        <v>569</v>
      </c>
      <c r="I378" s="31" t="s">
        <v>539</v>
      </c>
      <c r="J378" s="61"/>
      <c r="K378" s="61"/>
      <c r="L378" s="62"/>
    </row>
    <row r="379" spans="1:12" s="23" customFormat="1" x14ac:dyDescent="0.2">
      <c r="A379" s="58" t="s">
        <v>428</v>
      </c>
      <c r="B379" s="58" t="s">
        <v>150</v>
      </c>
      <c r="C379" s="52" t="s">
        <v>551</v>
      </c>
      <c r="D379" s="52" t="s">
        <v>551</v>
      </c>
      <c r="E379" s="52">
        <v>0</v>
      </c>
      <c r="F379" s="70">
        <v>0</v>
      </c>
      <c r="G379" s="70">
        <v>0</v>
      </c>
      <c r="H379" s="81" t="s">
        <v>569</v>
      </c>
      <c r="I379" s="31" t="s">
        <v>541</v>
      </c>
      <c r="J379" s="61"/>
      <c r="K379" s="61"/>
      <c r="L379" s="62"/>
    </row>
    <row r="380" spans="1:12" s="23" customFormat="1" x14ac:dyDescent="0.2">
      <c r="A380" s="58" t="s">
        <v>151</v>
      </c>
      <c r="B380" s="58" t="s">
        <v>150</v>
      </c>
      <c r="C380" s="52">
        <v>19679525</v>
      </c>
      <c r="D380" s="52">
        <v>17851031</v>
      </c>
      <c r="E380" s="52">
        <v>180.34424772273235</v>
      </c>
      <c r="F380" s="70">
        <v>0.22123302865355016</v>
      </c>
      <c r="G380" s="70">
        <v>0.23543589315051164</v>
      </c>
      <c r="H380" s="81">
        <v>0.49485896519491945</v>
      </c>
      <c r="I380" s="31" t="s">
        <v>539</v>
      </c>
      <c r="J380" s="61"/>
      <c r="K380" s="61"/>
      <c r="L380" s="62"/>
    </row>
    <row r="381" spans="1:12" s="23" customFormat="1" x14ac:dyDescent="0.2">
      <c r="A381" s="58" t="s">
        <v>152</v>
      </c>
      <c r="B381" s="58" t="s">
        <v>150</v>
      </c>
      <c r="C381" s="52" t="s">
        <v>551</v>
      </c>
      <c r="D381" s="52" t="s">
        <v>551</v>
      </c>
      <c r="E381" s="52">
        <v>0</v>
      </c>
      <c r="F381" s="70">
        <v>0</v>
      </c>
      <c r="G381" s="70">
        <v>0</v>
      </c>
      <c r="H381" s="81" t="s">
        <v>569</v>
      </c>
      <c r="I381" s="31" t="s">
        <v>541</v>
      </c>
      <c r="J381" s="61"/>
      <c r="K381" s="61"/>
      <c r="L381" s="62"/>
    </row>
    <row r="382" spans="1:12" s="23" customFormat="1" x14ac:dyDescent="0.2">
      <c r="A382" s="58" t="s">
        <v>429</v>
      </c>
      <c r="B382" s="58" t="s">
        <v>150</v>
      </c>
      <c r="C382" s="52">
        <v>11280153</v>
      </c>
      <c r="D382" s="52">
        <v>-1011998</v>
      </c>
      <c r="E382" s="52">
        <v>334.7921823524174</v>
      </c>
      <c r="F382" s="70">
        <v>0.24941794424558597</v>
      </c>
      <c r="G382" s="70">
        <v>-5.275840735816497E-2</v>
      </c>
      <c r="H382" s="81">
        <v>0.94975217404208589</v>
      </c>
      <c r="I382" s="31" t="s">
        <v>508</v>
      </c>
      <c r="J382" s="61"/>
      <c r="K382" s="61"/>
      <c r="L382" s="62"/>
    </row>
    <row r="383" spans="1:12" s="23" customFormat="1" x14ac:dyDescent="0.2">
      <c r="A383" s="58" t="s">
        <v>430</v>
      </c>
      <c r="B383" s="58" t="s">
        <v>150</v>
      </c>
      <c r="C383" s="52" t="s">
        <v>551</v>
      </c>
      <c r="D383" s="52" t="s">
        <v>551</v>
      </c>
      <c r="E383" s="52">
        <v>0</v>
      </c>
      <c r="F383" s="70">
        <v>0</v>
      </c>
      <c r="G383" s="70">
        <v>0</v>
      </c>
      <c r="H383" s="81" t="s">
        <v>569</v>
      </c>
      <c r="I383" s="31" t="s">
        <v>541</v>
      </c>
      <c r="J383" s="61"/>
      <c r="K383" s="61"/>
      <c r="L383" s="62"/>
    </row>
    <row r="384" spans="1:12" s="23" customFormat="1" x14ac:dyDescent="0.2">
      <c r="A384" s="58" t="s">
        <v>431</v>
      </c>
      <c r="B384" s="58" t="s">
        <v>150</v>
      </c>
      <c r="C384" s="52">
        <v>7643203</v>
      </c>
      <c r="D384" s="52">
        <v>6502136</v>
      </c>
      <c r="E384" s="52">
        <v>649.435211147931</v>
      </c>
      <c r="F384" s="70">
        <v>0.30437471175667968</v>
      </c>
      <c r="G384" s="70">
        <v>0.25844281879459258</v>
      </c>
      <c r="H384" s="81" t="s">
        <v>569</v>
      </c>
      <c r="I384" s="31" t="s">
        <v>539</v>
      </c>
      <c r="J384" s="61"/>
      <c r="K384" s="61"/>
      <c r="L384" s="62"/>
    </row>
    <row r="385" spans="1:12" s="23" customFormat="1" x14ac:dyDescent="0.2">
      <c r="A385" s="58" t="s">
        <v>432</v>
      </c>
      <c r="B385" s="58" t="s">
        <v>150</v>
      </c>
      <c r="C385" s="52" t="s">
        <v>551</v>
      </c>
      <c r="D385" s="52" t="s">
        <v>551</v>
      </c>
      <c r="E385" s="52">
        <v>0</v>
      </c>
      <c r="F385" s="70">
        <v>0</v>
      </c>
      <c r="G385" s="70">
        <v>0</v>
      </c>
      <c r="H385" s="81" t="s">
        <v>569</v>
      </c>
      <c r="I385" s="31" t="s">
        <v>543</v>
      </c>
      <c r="J385" s="61"/>
      <c r="K385" s="61"/>
      <c r="L385" s="62"/>
    </row>
    <row r="386" spans="1:12" s="23" customFormat="1" x14ac:dyDescent="0.2">
      <c r="A386" s="58" t="s">
        <v>433</v>
      </c>
      <c r="B386" s="58" t="s">
        <v>150</v>
      </c>
      <c r="C386" s="52">
        <v>8209333</v>
      </c>
      <c r="D386" s="52">
        <v>6641021</v>
      </c>
      <c r="E386" s="52">
        <v>354.55355446143216</v>
      </c>
      <c r="F386" s="70">
        <v>0.24108610803602643</v>
      </c>
      <c r="G386" s="70">
        <v>0.24526889396414034</v>
      </c>
      <c r="H386" s="81" t="s">
        <v>569</v>
      </c>
      <c r="I386" s="31" t="s">
        <v>508</v>
      </c>
      <c r="J386" s="61"/>
      <c r="K386" s="61"/>
      <c r="L386" s="62"/>
    </row>
    <row r="387" spans="1:12" s="23" customFormat="1" x14ac:dyDescent="0.2">
      <c r="A387" s="58" t="s">
        <v>153</v>
      </c>
      <c r="B387" s="58" t="s">
        <v>150</v>
      </c>
      <c r="C387" s="52">
        <v>6549762</v>
      </c>
      <c r="D387" s="52">
        <v>5825468</v>
      </c>
      <c r="E387" s="52">
        <v>177.46850597300511</v>
      </c>
      <c r="F387" s="70">
        <v>0.2040409849226649</v>
      </c>
      <c r="G387" s="70">
        <v>0.24453765643135689</v>
      </c>
      <c r="H387" s="81">
        <v>0.36200031028598023</v>
      </c>
      <c r="I387" s="31" t="s">
        <v>508</v>
      </c>
      <c r="J387" s="61"/>
      <c r="K387" s="61"/>
      <c r="L387" s="62"/>
    </row>
    <row r="388" spans="1:12" s="23" customFormat="1" x14ac:dyDescent="0.2">
      <c r="A388" s="58" t="s">
        <v>154</v>
      </c>
      <c r="B388" s="58" t="s">
        <v>150</v>
      </c>
      <c r="C388" s="52" t="s">
        <v>551</v>
      </c>
      <c r="D388" s="52" t="s">
        <v>551</v>
      </c>
      <c r="E388" s="52">
        <v>0</v>
      </c>
      <c r="F388" s="70">
        <v>0</v>
      </c>
      <c r="G388" s="70">
        <v>0</v>
      </c>
      <c r="H388" s="81" t="s">
        <v>569</v>
      </c>
      <c r="I388" s="31" t="s">
        <v>541</v>
      </c>
      <c r="J388" s="61"/>
      <c r="K388" s="61"/>
      <c r="L388" s="62"/>
    </row>
    <row r="389" spans="1:12" s="23" customFormat="1" x14ac:dyDescent="0.2">
      <c r="A389" s="58" t="s">
        <v>155</v>
      </c>
      <c r="B389" s="58" t="s">
        <v>150</v>
      </c>
      <c r="C389" s="52">
        <v>32168325</v>
      </c>
      <c r="D389" s="52">
        <v>21775065</v>
      </c>
      <c r="E389" s="52">
        <v>377.35993155100272</v>
      </c>
      <c r="F389" s="70">
        <v>0.23143225876794304</v>
      </c>
      <c r="G389" s="70">
        <v>0.17233095207378377</v>
      </c>
      <c r="H389" s="81">
        <v>0.59775665443805015</v>
      </c>
      <c r="I389" s="31" t="s">
        <v>539</v>
      </c>
      <c r="J389" s="61"/>
      <c r="K389" s="61"/>
      <c r="L389" s="62"/>
    </row>
    <row r="390" spans="1:12" s="23" customFormat="1" x14ac:dyDescent="0.2">
      <c r="A390" s="58" t="s">
        <v>434</v>
      </c>
      <c r="B390" s="58" t="s">
        <v>150</v>
      </c>
      <c r="C390" s="52">
        <v>9949440</v>
      </c>
      <c r="D390" s="52">
        <v>9364348</v>
      </c>
      <c r="E390" s="52">
        <v>219.84311819166095</v>
      </c>
      <c r="F390" s="70">
        <v>0.21466557352948126</v>
      </c>
      <c r="G390" s="70">
        <v>0.26354792572074753</v>
      </c>
      <c r="H390" s="81">
        <v>0.77336102702344389</v>
      </c>
      <c r="I390" s="31" t="s">
        <v>539</v>
      </c>
      <c r="J390" s="61"/>
      <c r="K390" s="61"/>
      <c r="L390" s="62"/>
    </row>
    <row r="391" spans="1:12" s="23" customFormat="1" x14ac:dyDescent="0.2">
      <c r="A391" s="58" t="s">
        <v>435</v>
      </c>
      <c r="B391" s="58" t="s">
        <v>150</v>
      </c>
      <c r="C391" s="52">
        <v>9686943</v>
      </c>
      <c r="D391" s="52">
        <v>9399858</v>
      </c>
      <c r="E391" s="52">
        <v>324.36857085454056</v>
      </c>
      <c r="F391" s="70">
        <v>0.23128108581605422</v>
      </c>
      <c r="G391" s="70">
        <v>0.21958824992622658</v>
      </c>
      <c r="H391" s="81">
        <v>3.3485132601125102E-2</v>
      </c>
      <c r="I391" s="31" t="s">
        <v>539</v>
      </c>
      <c r="J391" s="61"/>
      <c r="K391" s="61"/>
      <c r="L391" s="62"/>
    </row>
    <row r="392" spans="1:12" s="23" customFormat="1" x14ac:dyDescent="0.2">
      <c r="A392" s="58" t="s">
        <v>150</v>
      </c>
      <c r="B392" s="58" t="s">
        <v>150</v>
      </c>
      <c r="C392" s="52">
        <v>20375930</v>
      </c>
      <c r="D392" s="52">
        <v>18644979</v>
      </c>
      <c r="E392" s="52">
        <v>197.75807592999905</v>
      </c>
      <c r="F392" s="70">
        <v>0.1609543249428744</v>
      </c>
      <c r="G392" s="70">
        <v>0.15363075503570628</v>
      </c>
      <c r="H392" s="81">
        <v>0.79372669025533138</v>
      </c>
      <c r="I392" s="31" t="s">
        <v>539</v>
      </c>
      <c r="J392" s="61"/>
      <c r="K392" s="61"/>
      <c r="L392" s="62"/>
    </row>
    <row r="393" spans="1:12" s="23" customFormat="1" x14ac:dyDescent="0.2">
      <c r="A393" s="58" t="s">
        <v>436</v>
      </c>
      <c r="B393" s="58" t="s">
        <v>150</v>
      </c>
      <c r="C393" s="52">
        <v>16649308</v>
      </c>
      <c r="D393" s="52">
        <v>12700407</v>
      </c>
      <c r="E393" s="52">
        <v>411.11659560511646</v>
      </c>
      <c r="F393" s="70">
        <v>0.20230286624518987</v>
      </c>
      <c r="G393" s="70">
        <v>0.23547047973467591</v>
      </c>
      <c r="H393" s="81">
        <v>1.0733772622916604</v>
      </c>
      <c r="I393" s="31" t="s">
        <v>539</v>
      </c>
      <c r="J393" s="61"/>
      <c r="K393" s="61"/>
      <c r="L393" s="62"/>
    </row>
    <row r="394" spans="1:12" s="23" customFormat="1" x14ac:dyDescent="0.2">
      <c r="A394" s="58" t="s">
        <v>437</v>
      </c>
      <c r="B394" s="58" t="s">
        <v>150</v>
      </c>
      <c r="C394" s="52" t="s">
        <v>551</v>
      </c>
      <c r="D394" s="52" t="s">
        <v>551</v>
      </c>
      <c r="E394" s="52">
        <v>0</v>
      </c>
      <c r="F394" s="70">
        <v>0</v>
      </c>
      <c r="G394" s="70">
        <v>0</v>
      </c>
      <c r="H394" s="81" t="s">
        <v>569</v>
      </c>
      <c r="I394" s="31" t="s">
        <v>543</v>
      </c>
      <c r="J394" s="61"/>
      <c r="K394" s="61"/>
      <c r="L394" s="62"/>
    </row>
    <row r="395" spans="1:12" s="23" customFormat="1" x14ac:dyDescent="0.2">
      <c r="A395" s="58" t="s">
        <v>438</v>
      </c>
      <c r="B395" s="58" t="s">
        <v>156</v>
      </c>
      <c r="C395" s="52">
        <v>205904</v>
      </c>
      <c r="D395" s="52">
        <v>205904</v>
      </c>
      <c r="E395" s="52">
        <v>37.759765266825603</v>
      </c>
      <c r="F395" s="70">
        <v>3.1997896478326161E-2</v>
      </c>
      <c r="G395" s="70">
        <v>2.439586167021322E-2</v>
      </c>
      <c r="H395" s="81" t="s">
        <v>569</v>
      </c>
      <c r="I395" s="31" t="s">
        <v>543</v>
      </c>
      <c r="J395" s="61"/>
      <c r="K395" s="61"/>
      <c r="L395" s="62"/>
    </row>
    <row r="396" spans="1:12" s="23" customFormat="1" x14ac:dyDescent="0.2">
      <c r="A396" s="58" t="s">
        <v>439</v>
      </c>
      <c r="B396" s="58" t="s">
        <v>156</v>
      </c>
      <c r="C396" s="52" t="s">
        <v>551</v>
      </c>
      <c r="D396" s="52" t="s">
        <v>551</v>
      </c>
      <c r="E396" s="52">
        <v>0</v>
      </c>
      <c r="F396" s="70">
        <v>0</v>
      </c>
      <c r="G396" s="70">
        <v>0</v>
      </c>
      <c r="H396" s="81" t="s">
        <v>569</v>
      </c>
      <c r="I396" s="31" t="s">
        <v>541</v>
      </c>
      <c r="J396" s="61"/>
      <c r="K396" s="61"/>
      <c r="L396" s="62"/>
    </row>
    <row r="397" spans="1:12" s="38" customFormat="1" x14ac:dyDescent="0.2">
      <c r="A397" s="59" t="s">
        <v>522</v>
      </c>
      <c r="B397" s="59" t="s">
        <v>156</v>
      </c>
      <c r="C397" s="52" t="s">
        <v>551</v>
      </c>
      <c r="D397" s="52">
        <v>-368237</v>
      </c>
      <c r="E397" s="52">
        <v>0</v>
      </c>
      <c r="F397" s="70">
        <v>0</v>
      </c>
      <c r="G397" s="70">
        <v>-1.2855226536637817E-2</v>
      </c>
      <c r="H397" s="81" t="s">
        <v>569</v>
      </c>
      <c r="I397" s="31" t="s">
        <v>541</v>
      </c>
      <c r="J397" s="61"/>
      <c r="K397" s="63"/>
      <c r="L397" s="62"/>
    </row>
    <row r="398" spans="1:12" s="23" customFormat="1" x14ac:dyDescent="0.2">
      <c r="A398" s="58" t="s">
        <v>157</v>
      </c>
      <c r="B398" s="58" t="s">
        <v>156</v>
      </c>
      <c r="C398" s="52">
        <v>618869</v>
      </c>
      <c r="D398" s="52">
        <v>581916</v>
      </c>
      <c r="E398" s="52">
        <v>78.947442275800483</v>
      </c>
      <c r="F398" s="70">
        <v>0.1040535153405498</v>
      </c>
      <c r="G398" s="70">
        <v>0.21321251012630818</v>
      </c>
      <c r="H398" s="81">
        <v>0.38270187523918869</v>
      </c>
      <c r="I398" s="31" t="s">
        <v>508</v>
      </c>
      <c r="J398" s="61"/>
      <c r="K398" s="61"/>
      <c r="L398" s="62"/>
    </row>
    <row r="399" spans="1:12" s="23" customFormat="1" x14ac:dyDescent="0.2">
      <c r="A399" s="58" t="s">
        <v>440</v>
      </c>
      <c r="B399" s="58" t="s">
        <v>156</v>
      </c>
      <c r="C399" s="52">
        <v>6520098</v>
      </c>
      <c r="D399" s="52">
        <v>6346402</v>
      </c>
      <c r="E399" s="52">
        <v>149.37565579967469</v>
      </c>
      <c r="F399" s="70">
        <v>0.17502286738713979</v>
      </c>
      <c r="G399" s="70">
        <v>0.33900979407020432</v>
      </c>
      <c r="H399" s="81">
        <v>0.52693074297234754</v>
      </c>
      <c r="I399" s="31" t="s">
        <v>539</v>
      </c>
      <c r="J399" s="61"/>
      <c r="K399" s="61"/>
      <c r="L399" s="62"/>
    </row>
    <row r="400" spans="1:12" s="23" customFormat="1" x14ac:dyDescent="0.2">
      <c r="A400" s="58" t="s">
        <v>156</v>
      </c>
      <c r="B400" s="58" t="s">
        <v>156</v>
      </c>
      <c r="C400" s="52">
        <v>29037979</v>
      </c>
      <c r="D400" s="52">
        <v>27874640</v>
      </c>
      <c r="E400" s="52">
        <v>310.46036650558096</v>
      </c>
      <c r="F400" s="70">
        <v>0.18872897991932081</v>
      </c>
      <c r="G400" s="70">
        <v>0.21096891786389194</v>
      </c>
      <c r="H400" s="81">
        <v>0.96223752298678522</v>
      </c>
      <c r="I400" s="31" t="s">
        <v>539</v>
      </c>
      <c r="J400" s="61"/>
      <c r="K400" s="61"/>
      <c r="L400" s="62"/>
    </row>
    <row r="401" spans="1:12" s="23" customFormat="1" x14ac:dyDescent="0.2">
      <c r="A401" s="58" t="s">
        <v>441</v>
      </c>
      <c r="B401" s="58" t="s">
        <v>156</v>
      </c>
      <c r="C401" s="52">
        <v>14094720</v>
      </c>
      <c r="D401" s="52">
        <v>11172777</v>
      </c>
      <c r="E401" s="52">
        <v>131.2895413390961</v>
      </c>
      <c r="F401" s="70">
        <v>0.17057014424167474</v>
      </c>
      <c r="G401" s="70">
        <v>0.16807730548345126</v>
      </c>
      <c r="H401" s="81">
        <v>0.49368456350832746</v>
      </c>
      <c r="I401" s="31" t="s">
        <v>539</v>
      </c>
      <c r="J401" s="61"/>
      <c r="K401" s="61"/>
      <c r="L401" s="62"/>
    </row>
    <row r="402" spans="1:12" s="23" customFormat="1" x14ac:dyDescent="0.2">
      <c r="A402" s="58" t="s">
        <v>442</v>
      </c>
      <c r="B402" s="58" t="s">
        <v>156</v>
      </c>
      <c r="C402" s="52" t="s">
        <v>551</v>
      </c>
      <c r="D402" s="52" t="s">
        <v>551</v>
      </c>
      <c r="E402" s="52">
        <v>0</v>
      </c>
      <c r="F402" s="70">
        <v>0</v>
      </c>
      <c r="G402" s="70">
        <v>0</v>
      </c>
      <c r="H402" s="81" t="s">
        <v>569</v>
      </c>
      <c r="I402" s="31" t="s">
        <v>539</v>
      </c>
      <c r="J402" s="61"/>
      <c r="K402" s="61"/>
      <c r="L402" s="62"/>
    </row>
    <row r="403" spans="1:12" s="23" customFormat="1" x14ac:dyDescent="0.2">
      <c r="A403" s="58" t="s">
        <v>443</v>
      </c>
      <c r="B403" s="58" t="s">
        <v>158</v>
      </c>
      <c r="C403" s="52">
        <v>8591974</v>
      </c>
      <c r="D403" s="52">
        <v>7896560</v>
      </c>
      <c r="E403" s="52">
        <v>198.65835838150289</v>
      </c>
      <c r="F403" s="70">
        <v>0.15209278140905114</v>
      </c>
      <c r="G403" s="70">
        <v>0.17121758902661552</v>
      </c>
      <c r="H403" s="81" t="s">
        <v>569</v>
      </c>
      <c r="I403" s="31" t="s">
        <v>508</v>
      </c>
      <c r="J403" s="61"/>
      <c r="K403" s="61"/>
      <c r="L403" s="62"/>
    </row>
    <row r="404" spans="1:12" s="23" customFormat="1" x14ac:dyDescent="0.2">
      <c r="A404" s="58" t="s">
        <v>159</v>
      </c>
      <c r="B404" s="58" t="s">
        <v>158</v>
      </c>
      <c r="C404" s="52" t="s">
        <v>551</v>
      </c>
      <c r="D404" s="52" t="s">
        <v>551</v>
      </c>
      <c r="E404" s="52">
        <v>0</v>
      </c>
      <c r="F404" s="70">
        <v>0</v>
      </c>
      <c r="G404" s="70">
        <v>0</v>
      </c>
      <c r="H404" s="81" t="s">
        <v>569</v>
      </c>
      <c r="I404" s="31" t="s">
        <v>541</v>
      </c>
      <c r="J404" s="61"/>
      <c r="K404" s="61"/>
      <c r="L404" s="62"/>
    </row>
    <row r="405" spans="1:12" s="23" customFormat="1" x14ac:dyDescent="0.2">
      <c r="A405" s="58" t="s">
        <v>160</v>
      </c>
      <c r="B405" s="58" t="s">
        <v>158</v>
      </c>
      <c r="C405" s="52">
        <v>11266334</v>
      </c>
      <c r="D405" s="52">
        <v>10407681</v>
      </c>
      <c r="E405" s="52">
        <v>201.48430124445716</v>
      </c>
      <c r="F405" s="70">
        <v>0.17865157687414446</v>
      </c>
      <c r="G405" s="70">
        <v>0.2249935192546112</v>
      </c>
      <c r="H405" s="81">
        <v>0.60792447432413099</v>
      </c>
      <c r="I405" s="31" t="s">
        <v>508</v>
      </c>
      <c r="J405" s="61"/>
      <c r="K405" s="61"/>
      <c r="L405" s="62"/>
    </row>
    <row r="406" spans="1:12" s="23" customFormat="1" x14ac:dyDescent="0.2">
      <c r="A406" s="58" t="s">
        <v>161</v>
      </c>
      <c r="B406" s="58" t="s">
        <v>158</v>
      </c>
      <c r="C406" s="52">
        <v>7011100</v>
      </c>
      <c r="D406" s="52">
        <v>6998596</v>
      </c>
      <c r="E406" s="52">
        <v>224.786790638025</v>
      </c>
      <c r="F406" s="70">
        <v>0.1899517679486282</v>
      </c>
      <c r="G406" s="70">
        <v>0.18844765609309005</v>
      </c>
      <c r="H406" s="81" t="s">
        <v>569</v>
      </c>
      <c r="I406" s="31" t="s">
        <v>508</v>
      </c>
      <c r="J406" s="61"/>
      <c r="K406" s="61"/>
      <c r="L406" s="62"/>
    </row>
    <row r="407" spans="1:12" s="23" customFormat="1" x14ac:dyDescent="0.2">
      <c r="A407" s="58" t="s">
        <v>444</v>
      </c>
      <c r="B407" s="58" t="s">
        <v>158</v>
      </c>
      <c r="C407" s="52" t="s">
        <v>551</v>
      </c>
      <c r="D407" s="52" t="s">
        <v>551</v>
      </c>
      <c r="E407" s="52">
        <v>0</v>
      </c>
      <c r="F407" s="70">
        <v>0</v>
      </c>
      <c r="G407" s="70">
        <v>0</v>
      </c>
      <c r="H407" s="81" t="s">
        <v>569</v>
      </c>
      <c r="I407" s="31" t="s">
        <v>541</v>
      </c>
      <c r="J407" s="61"/>
      <c r="K407" s="61"/>
      <c r="L407" s="62"/>
    </row>
    <row r="408" spans="1:12" s="23" customFormat="1" x14ac:dyDescent="0.2">
      <c r="A408" s="58" t="s">
        <v>445</v>
      </c>
      <c r="B408" s="58" t="s">
        <v>158</v>
      </c>
      <c r="C408" s="52" t="s">
        <v>551</v>
      </c>
      <c r="D408" s="52">
        <v>-36225</v>
      </c>
      <c r="E408" s="52">
        <v>0</v>
      </c>
      <c r="F408" s="70">
        <v>0</v>
      </c>
      <c r="G408" s="70">
        <v>-1.0710035277924899E-3</v>
      </c>
      <c r="H408" s="81" t="s">
        <v>569</v>
      </c>
      <c r="I408" s="31" t="s">
        <v>543</v>
      </c>
      <c r="J408" s="61"/>
      <c r="K408" s="61"/>
      <c r="L408" s="62"/>
    </row>
    <row r="409" spans="1:12" s="23" customFormat="1" x14ac:dyDescent="0.2">
      <c r="A409" s="58" t="s">
        <v>446</v>
      </c>
      <c r="B409" s="58" t="s">
        <v>158</v>
      </c>
      <c r="C409" s="52">
        <v>3826752</v>
      </c>
      <c r="D409" s="52">
        <v>770719</v>
      </c>
      <c r="E409" s="52">
        <v>307.8331387493277</v>
      </c>
      <c r="F409" s="70">
        <v>0.23909194726192037</v>
      </c>
      <c r="G409" s="70">
        <v>0.24041277214249185</v>
      </c>
      <c r="H409" s="81">
        <v>0.48536684550904485</v>
      </c>
      <c r="I409" s="31" t="s">
        <v>508</v>
      </c>
      <c r="J409" s="61"/>
      <c r="K409" s="61"/>
      <c r="L409" s="62"/>
    </row>
    <row r="410" spans="1:12" s="23" customFormat="1" x14ac:dyDescent="0.2">
      <c r="A410" s="58" t="s">
        <v>447</v>
      </c>
      <c r="B410" s="58" t="s">
        <v>158</v>
      </c>
      <c r="C410" s="52" t="s">
        <v>551</v>
      </c>
      <c r="D410" s="52" t="s">
        <v>551</v>
      </c>
      <c r="E410" s="52">
        <v>0</v>
      </c>
      <c r="F410" s="70">
        <v>0</v>
      </c>
      <c r="G410" s="70">
        <v>0</v>
      </c>
      <c r="H410" s="81" t="s">
        <v>569</v>
      </c>
      <c r="I410" s="31" t="s">
        <v>544</v>
      </c>
      <c r="J410" s="61"/>
      <c r="K410" s="61"/>
      <c r="L410" s="62"/>
    </row>
    <row r="411" spans="1:12" s="23" customFormat="1" x14ac:dyDescent="0.2">
      <c r="A411" s="58" t="s">
        <v>162</v>
      </c>
      <c r="B411" s="58" t="s">
        <v>158</v>
      </c>
      <c r="C411" s="52">
        <v>5341970</v>
      </c>
      <c r="D411" s="52">
        <v>4847055</v>
      </c>
      <c r="E411" s="52">
        <v>116.78479296926238</v>
      </c>
      <c r="F411" s="70">
        <v>0.10993073810138672</v>
      </c>
      <c r="G411" s="70">
        <v>0.14221447935875758</v>
      </c>
      <c r="H411" s="81" t="s">
        <v>569</v>
      </c>
      <c r="I411" s="31" t="s">
        <v>508</v>
      </c>
      <c r="J411" s="61"/>
      <c r="K411" s="61"/>
      <c r="L411" s="62"/>
    </row>
    <row r="412" spans="1:12" s="23" customFormat="1" x14ac:dyDescent="0.2">
      <c r="A412" s="58" t="s">
        <v>163</v>
      </c>
      <c r="B412" s="58" t="s">
        <v>158</v>
      </c>
      <c r="C412" s="52">
        <v>25446210</v>
      </c>
      <c r="D412" s="52">
        <v>23451552</v>
      </c>
      <c r="E412" s="52">
        <v>310.34991218655477</v>
      </c>
      <c r="F412" s="70">
        <v>0.14712507198277289</v>
      </c>
      <c r="G412" s="70">
        <v>0.12266168107739685</v>
      </c>
      <c r="H412" s="81">
        <v>0.85374182847107039</v>
      </c>
      <c r="I412" s="31" t="s">
        <v>539</v>
      </c>
      <c r="J412" s="61"/>
      <c r="K412" s="61"/>
      <c r="L412" s="62"/>
    </row>
    <row r="413" spans="1:12" s="23" customFormat="1" x14ac:dyDescent="0.2">
      <c r="A413" s="58" t="s">
        <v>164</v>
      </c>
      <c r="B413" s="58" t="s">
        <v>158</v>
      </c>
      <c r="C413" s="52">
        <v>35560188</v>
      </c>
      <c r="D413" s="52">
        <v>24312948</v>
      </c>
      <c r="E413" s="52">
        <v>512.41679035116795</v>
      </c>
      <c r="F413" s="70">
        <v>0.19484449666765619</v>
      </c>
      <c r="G413" s="70">
        <v>0.15154240461055896</v>
      </c>
      <c r="H413" s="81">
        <v>1.2392466533135438</v>
      </c>
      <c r="I413" s="31" t="s">
        <v>539</v>
      </c>
      <c r="J413" s="61"/>
      <c r="K413" s="61"/>
      <c r="L413" s="62"/>
    </row>
    <row r="414" spans="1:12" s="23" customFormat="1" x14ac:dyDescent="0.2">
      <c r="A414" s="58" t="s">
        <v>165</v>
      </c>
      <c r="B414" s="58" t="s">
        <v>158</v>
      </c>
      <c r="C414" s="52">
        <v>219521231</v>
      </c>
      <c r="D414" s="52">
        <v>192471549</v>
      </c>
      <c r="E414" s="52">
        <v>210.45927551488029</v>
      </c>
      <c r="F414" s="70">
        <v>0.18157316086211936</v>
      </c>
      <c r="G414" s="70">
        <v>0.18868626237906397</v>
      </c>
      <c r="H414" s="81">
        <v>0.23392754765315063</v>
      </c>
      <c r="I414" s="31" t="s">
        <v>539</v>
      </c>
      <c r="J414" s="61"/>
      <c r="K414" s="61"/>
      <c r="L414" s="62"/>
    </row>
    <row r="415" spans="1:12" s="23" customFormat="1" x14ac:dyDescent="0.2">
      <c r="A415" s="58" t="s">
        <v>158</v>
      </c>
      <c r="B415" s="58" t="s">
        <v>158</v>
      </c>
      <c r="C415" s="52">
        <v>49119258</v>
      </c>
      <c r="D415" s="52">
        <v>43326699</v>
      </c>
      <c r="E415" s="52">
        <v>396.02618923685293</v>
      </c>
      <c r="F415" s="70">
        <v>0.2110450821205172</v>
      </c>
      <c r="G415" s="70">
        <v>0.21613693324632902</v>
      </c>
      <c r="H415" s="81">
        <v>1.0410435296037042</v>
      </c>
      <c r="I415" s="31" t="s">
        <v>539</v>
      </c>
      <c r="J415" s="61"/>
      <c r="K415" s="61"/>
      <c r="L415" s="62"/>
    </row>
    <row r="416" spans="1:12" s="23" customFormat="1" x14ac:dyDescent="0.2">
      <c r="A416" s="58" t="s">
        <v>166</v>
      </c>
      <c r="B416" s="58" t="s">
        <v>158</v>
      </c>
      <c r="C416" s="52" t="s">
        <v>551</v>
      </c>
      <c r="D416" s="52" t="s">
        <v>551</v>
      </c>
      <c r="E416" s="52">
        <v>0</v>
      </c>
      <c r="F416" s="70">
        <v>0</v>
      </c>
      <c r="G416" s="70">
        <v>0</v>
      </c>
      <c r="H416" s="81" t="s">
        <v>569</v>
      </c>
      <c r="I416" s="31" t="s">
        <v>541</v>
      </c>
      <c r="J416" s="61"/>
      <c r="K416" s="61"/>
      <c r="L416" s="62"/>
    </row>
    <row r="417" spans="1:12" s="23" customFormat="1" x14ac:dyDescent="0.2">
      <c r="A417" s="58" t="s">
        <v>167</v>
      </c>
      <c r="B417" s="58" t="s">
        <v>158</v>
      </c>
      <c r="C417" s="52">
        <v>36803169</v>
      </c>
      <c r="D417" s="52">
        <v>34069555</v>
      </c>
      <c r="E417" s="52">
        <v>236.98034287477421</v>
      </c>
      <c r="F417" s="70">
        <v>0.20999906040678662</v>
      </c>
      <c r="G417" s="70">
        <v>0.19463905190975281</v>
      </c>
      <c r="H417" s="81">
        <v>6.428098504181478E-3</v>
      </c>
      <c r="I417" s="31" t="s">
        <v>539</v>
      </c>
      <c r="J417" s="61"/>
      <c r="K417" s="61"/>
      <c r="L417" s="62"/>
    </row>
    <row r="418" spans="1:12" s="23" customFormat="1" x14ac:dyDescent="0.2">
      <c r="A418" s="58" t="s">
        <v>448</v>
      </c>
      <c r="B418" s="58" t="s">
        <v>168</v>
      </c>
      <c r="C418" s="52" t="s">
        <v>551</v>
      </c>
      <c r="D418" s="52" t="s">
        <v>551</v>
      </c>
      <c r="E418" s="52">
        <v>0</v>
      </c>
      <c r="F418" s="70">
        <v>0</v>
      </c>
      <c r="G418" s="70">
        <v>0</v>
      </c>
      <c r="H418" s="81" t="s">
        <v>569</v>
      </c>
      <c r="I418" s="31" t="s">
        <v>541</v>
      </c>
      <c r="J418" s="61"/>
      <c r="K418" s="61"/>
      <c r="L418" s="62"/>
    </row>
    <row r="419" spans="1:12" s="23" customFormat="1" x14ac:dyDescent="0.2">
      <c r="A419" s="58" t="s">
        <v>168</v>
      </c>
      <c r="B419" s="58" t="s">
        <v>168</v>
      </c>
      <c r="C419" s="52">
        <v>19004451</v>
      </c>
      <c r="D419" s="52">
        <v>14187324</v>
      </c>
      <c r="E419" s="52">
        <v>288.79072135183185</v>
      </c>
      <c r="F419" s="70">
        <v>0.18558041940628664</v>
      </c>
      <c r="G419" s="70">
        <v>0.15897986985642754</v>
      </c>
      <c r="H419" s="81">
        <v>0.9117571079064537</v>
      </c>
      <c r="I419" s="31" t="s">
        <v>539</v>
      </c>
      <c r="J419" s="61"/>
      <c r="K419" s="61"/>
      <c r="L419" s="62"/>
    </row>
    <row r="420" spans="1:12" s="23" customFormat="1" x14ac:dyDescent="0.2">
      <c r="A420" s="58" t="s">
        <v>169</v>
      </c>
      <c r="B420" s="58" t="s">
        <v>168</v>
      </c>
      <c r="C420" s="52" t="s">
        <v>551</v>
      </c>
      <c r="D420" s="52" t="s">
        <v>551</v>
      </c>
      <c r="E420" s="52">
        <v>0</v>
      </c>
      <c r="F420" s="70">
        <v>0</v>
      </c>
      <c r="G420" s="70">
        <v>0</v>
      </c>
      <c r="H420" s="81" t="s">
        <v>569</v>
      </c>
      <c r="I420" s="31" t="s">
        <v>541</v>
      </c>
      <c r="J420" s="61"/>
      <c r="K420" s="61"/>
      <c r="L420" s="62"/>
    </row>
    <row r="421" spans="1:12" s="23" customFormat="1" x14ac:dyDescent="0.2">
      <c r="A421" s="58" t="s">
        <v>170</v>
      </c>
      <c r="B421" s="58" t="s">
        <v>168</v>
      </c>
      <c r="C421" s="52">
        <v>9319001</v>
      </c>
      <c r="D421" s="52">
        <v>7228834</v>
      </c>
      <c r="E421" s="52">
        <v>175.76056656796365</v>
      </c>
      <c r="F421" s="70">
        <v>0.14542665748528669</v>
      </c>
      <c r="G421" s="70">
        <v>0.21239109711526075</v>
      </c>
      <c r="H421" s="81">
        <v>0.69783670621074667</v>
      </c>
      <c r="I421" s="31" t="s">
        <v>539</v>
      </c>
      <c r="J421" s="61"/>
      <c r="K421" s="61"/>
      <c r="L421" s="62"/>
    </row>
    <row r="422" spans="1:12" s="23" customFormat="1" x14ac:dyDescent="0.2">
      <c r="A422" s="58" t="s">
        <v>449</v>
      </c>
      <c r="B422" s="58" t="s">
        <v>450</v>
      </c>
      <c r="C422" s="52" t="s">
        <v>551</v>
      </c>
      <c r="D422" s="52" t="s">
        <v>551</v>
      </c>
      <c r="E422" s="52">
        <v>0</v>
      </c>
      <c r="F422" s="70">
        <v>0</v>
      </c>
      <c r="G422" s="70">
        <v>0</v>
      </c>
      <c r="H422" s="81" t="s">
        <v>569</v>
      </c>
      <c r="I422" s="31" t="s">
        <v>541</v>
      </c>
      <c r="J422" s="61"/>
      <c r="K422" s="61"/>
      <c r="L422" s="62"/>
    </row>
    <row r="423" spans="1:12" s="23" customFormat="1" x14ac:dyDescent="0.2">
      <c r="A423" s="58" t="s">
        <v>451</v>
      </c>
      <c r="B423" s="58" t="s">
        <v>450</v>
      </c>
      <c r="C423" s="52">
        <v>21588347</v>
      </c>
      <c r="D423" s="52">
        <v>20541193</v>
      </c>
      <c r="E423" s="52">
        <v>232.53532459418994</v>
      </c>
      <c r="F423" s="70">
        <v>0.24663776933729903</v>
      </c>
      <c r="G423" s="70">
        <v>0.3073315104975145</v>
      </c>
      <c r="H423" s="81">
        <v>0.79707881386055435</v>
      </c>
      <c r="I423" s="31" t="s">
        <v>539</v>
      </c>
      <c r="J423" s="61"/>
      <c r="K423" s="61"/>
      <c r="L423" s="62"/>
    </row>
    <row r="424" spans="1:12" s="23" customFormat="1" x14ac:dyDescent="0.2">
      <c r="A424" s="58" t="s">
        <v>452</v>
      </c>
      <c r="B424" s="58" t="s">
        <v>450</v>
      </c>
      <c r="C424" s="52" t="s">
        <v>551</v>
      </c>
      <c r="D424" s="52" t="s">
        <v>551</v>
      </c>
      <c r="E424" s="52">
        <v>0</v>
      </c>
      <c r="F424" s="70">
        <v>0</v>
      </c>
      <c r="G424" s="70">
        <v>0</v>
      </c>
      <c r="H424" s="81" t="s">
        <v>569</v>
      </c>
      <c r="I424" s="31" t="s">
        <v>541</v>
      </c>
      <c r="J424" s="61"/>
      <c r="K424" s="61"/>
      <c r="L424" s="62"/>
    </row>
    <row r="425" spans="1:12" s="23" customFormat="1" x14ac:dyDescent="0.2">
      <c r="A425" s="58" t="s">
        <v>453</v>
      </c>
      <c r="B425" s="58" t="s">
        <v>454</v>
      </c>
      <c r="C425" s="52">
        <v>238766</v>
      </c>
      <c r="D425" s="52">
        <v>3117</v>
      </c>
      <c r="E425" s="52">
        <v>320.9220430107527</v>
      </c>
      <c r="F425" s="70">
        <v>0.60561465451206586</v>
      </c>
      <c r="G425" s="70">
        <v>1.4008422131239635E-2</v>
      </c>
      <c r="H425" s="81">
        <v>1.3440860215053763</v>
      </c>
      <c r="I425" s="31" t="s">
        <v>508</v>
      </c>
      <c r="J425" s="61"/>
      <c r="K425" s="61"/>
      <c r="L425" s="62"/>
    </row>
    <row r="426" spans="1:12" s="23" customFormat="1" x14ac:dyDescent="0.2">
      <c r="A426" s="58" t="s">
        <v>455</v>
      </c>
      <c r="B426" s="58" t="s">
        <v>456</v>
      </c>
      <c r="C426" s="52">
        <v>34788</v>
      </c>
      <c r="D426" s="52">
        <v>30946</v>
      </c>
      <c r="E426" s="52">
        <v>38.524916943521596</v>
      </c>
      <c r="F426" s="70">
        <v>5.7191801653544733E-2</v>
      </c>
      <c r="G426" s="70">
        <v>0.13610594325473793</v>
      </c>
      <c r="H426" s="81">
        <v>1.1074197120708749</v>
      </c>
      <c r="I426" s="31" t="s">
        <v>508</v>
      </c>
      <c r="J426" s="61"/>
      <c r="K426" s="61"/>
      <c r="L426" s="62"/>
    </row>
    <row r="427" spans="1:12" s="23" customFormat="1" x14ac:dyDescent="0.2">
      <c r="A427" s="58" t="s">
        <v>457</v>
      </c>
      <c r="B427" s="58" t="s">
        <v>456</v>
      </c>
      <c r="C427" s="52">
        <v>314233</v>
      </c>
      <c r="D427" s="52">
        <v>126762</v>
      </c>
      <c r="E427" s="52">
        <v>198.75585072738772</v>
      </c>
      <c r="F427" s="70">
        <v>0.21208916258551519</v>
      </c>
      <c r="G427" s="70">
        <v>0.12629923958615633</v>
      </c>
      <c r="H427" s="81">
        <v>5.6925996204933584</v>
      </c>
      <c r="I427" s="31" t="s">
        <v>542</v>
      </c>
      <c r="J427" s="61"/>
      <c r="K427" s="61"/>
      <c r="L427" s="62"/>
    </row>
    <row r="428" spans="1:12" s="23" customFormat="1" x14ac:dyDescent="0.2">
      <c r="A428" s="58" t="s">
        <v>458</v>
      </c>
      <c r="B428" s="58" t="s">
        <v>456</v>
      </c>
      <c r="C428" s="52">
        <v>172446</v>
      </c>
      <c r="D428" s="52">
        <v>-51878</v>
      </c>
      <c r="E428" s="52">
        <v>598.4</v>
      </c>
      <c r="F428" s="70">
        <v>0.37221839217495428</v>
      </c>
      <c r="G428" s="70">
        <v>-0.13677286742034944</v>
      </c>
      <c r="H428" s="81">
        <v>2.7777777777777777</v>
      </c>
      <c r="I428" s="31" t="s">
        <v>508</v>
      </c>
      <c r="J428" s="61"/>
      <c r="K428" s="61"/>
      <c r="L428" s="62"/>
    </row>
    <row r="429" spans="1:12" s="23" customFormat="1" x14ac:dyDescent="0.2">
      <c r="A429" s="58" t="s">
        <v>459</v>
      </c>
      <c r="B429" s="58" t="s">
        <v>456</v>
      </c>
      <c r="C429" s="52">
        <v>580373</v>
      </c>
      <c r="D429" s="52">
        <v>52843</v>
      </c>
      <c r="E429" s="52">
        <v>838.68930635838149</v>
      </c>
      <c r="F429" s="70">
        <v>0.52380234657039715</v>
      </c>
      <c r="G429" s="70">
        <v>0.15582343765204751</v>
      </c>
      <c r="H429" s="81">
        <v>1.4450867052023122</v>
      </c>
      <c r="I429" s="31" t="s">
        <v>508</v>
      </c>
      <c r="J429" s="61"/>
      <c r="K429" s="61"/>
      <c r="L429" s="62"/>
    </row>
    <row r="430" spans="1:12" s="23" customFormat="1" x14ac:dyDescent="0.2">
      <c r="A430" s="58" t="s">
        <v>460</v>
      </c>
      <c r="B430" s="58" t="s">
        <v>456</v>
      </c>
      <c r="C430" s="52">
        <v>125548</v>
      </c>
      <c r="D430" s="52">
        <v>28042</v>
      </c>
      <c r="E430" s="52">
        <v>88.414084507042247</v>
      </c>
      <c r="F430" s="70">
        <v>0.15753639518863261</v>
      </c>
      <c r="G430" s="70">
        <v>5.6206530235914293E-2</v>
      </c>
      <c r="H430" s="81">
        <v>0.70422535211267601</v>
      </c>
      <c r="I430" s="31" t="s">
        <v>508</v>
      </c>
      <c r="J430" s="61"/>
      <c r="K430" s="61"/>
      <c r="L430" s="62"/>
    </row>
    <row r="431" spans="1:12" s="23" customFormat="1" x14ac:dyDescent="0.2">
      <c r="A431" s="58" t="s">
        <v>519</v>
      </c>
      <c r="B431" s="58" t="s">
        <v>456</v>
      </c>
      <c r="C431" s="52">
        <v>791441</v>
      </c>
      <c r="D431" s="52">
        <v>334370</v>
      </c>
      <c r="E431" s="52">
        <v>241.07249466950958</v>
      </c>
      <c r="F431" s="70">
        <v>0.16236672216746909</v>
      </c>
      <c r="G431" s="70">
        <v>8.7491446969905115E-2</v>
      </c>
      <c r="H431" s="81">
        <v>2.1321961620469083</v>
      </c>
      <c r="I431" s="31" t="s">
        <v>540</v>
      </c>
      <c r="J431" s="61"/>
      <c r="K431" s="61"/>
      <c r="L431" s="62"/>
    </row>
    <row r="432" spans="1:12" s="23" customFormat="1" x14ac:dyDescent="0.2">
      <c r="A432" s="58" t="s">
        <v>461</v>
      </c>
      <c r="B432" s="58" t="s">
        <v>456</v>
      </c>
      <c r="C432" s="52">
        <v>24000</v>
      </c>
      <c r="D432" s="52">
        <v>24000</v>
      </c>
      <c r="E432" s="52">
        <v>23.928215353938185</v>
      </c>
      <c r="F432" s="70">
        <v>3.5887528485725732E-2</v>
      </c>
      <c r="G432" s="70">
        <v>5.332563074222612E-2</v>
      </c>
      <c r="H432" s="81" t="s">
        <v>569</v>
      </c>
      <c r="I432" s="31" t="s">
        <v>508</v>
      </c>
      <c r="J432" s="61"/>
      <c r="K432" s="61"/>
      <c r="L432" s="62"/>
    </row>
    <row r="433" spans="1:12" s="23" customFormat="1" x14ac:dyDescent="0.2">
      <c r="A433" s="58" t="s">
        <v>462</v>
      </c>
      <c r="B433" s="58" t="s">
        <v>456</v>
      </c>
      <c r="C433" s="52">
        <v>577164</v>
      </c>
      <c r="D433" s="52">
        <v>462284</v>
      </c>
      <c r="E433" s="52">
        <v>206.64661654135338</v>
      </c>
      <c r="F433" s="70">
        <v>0.14527681212789686</v>
      </c>
      <c r="G433" s="70">
        <v>0.17467320847967083</v>
      </c>
      <c r="H433" s="81">
        <v>2.5062656641604009</v>
      </c>
      <c r="I433" s="31" t="s">
        <v>542</v>
      </c>
      <c r="J433" s="61"/>
      <c r="K433" s="61"/>
      <c r="L433" s="62"/>
    </row>
    <row r="434" spans="1:12" s="23" customFormat="1" x14ac:dyDescent="0.2">
      <c r="A434" s="58" t="s">
        <v>463</v>
      </c>
      <c r="B434" s="58" t="s">
        <v>456</v>
      </c>
      <c r="C434" s="52">
        <v>418385</v>
      </c>
      <c r="D434" s="52">
        <v>104727</v>
      </c>
      <c r="E434" s="52">
        <v>54.626583104843974</v>
      </c>
      <c r="F434" s="70">
        <v>6.2899620093120029E-2</v>
      </c>
      <c r="G434" s="70">
        <v>1.5392389301475922E-2</v>
      </c>
      <c r="H434" s="81">
        <v>0.26113069591330462</v>
      </c>
      <c r="I434" s="31" t="s">
        <v>508</v>
      </c>
      <c r="J434" s="61"/>
      <c r="K434" s="61"/>
      <c r="L434" s="62"/>
    </row>
    <row r="435" spans="1:12" s="23" customFormat="1" x14ac:dyDescent="0.2">
      <c r="A435" s="58" t="s">
        <v>171</v>
      </c>
      <c r="B435" s="58" t="s">
        <v>172</v>
      </c>
      <c r="C435" s="52">
        <v>8118547</v>
      </c>
      <c r="D435" s="52">
        <v>7020678</v>
      </c>
      <c r="E435" s="52">
        <v>294.47033006891547</v>
      </c>
      <c r="F435" s="70">
        <v>0.21197170402357485</v>
      </c>
      <c r="G435" s="70">
        <v>0.2024931654340629</v>
      </c>
      <c r="H435" s="81">
        <v>1.088139281828074</v>
      </c>
      <c r="I435" s="31" t="s">
        <v>539</v>
      </c>
      <c r="J435" s="61"/>
      <c r="K435" s="61"/>
      <c r="L435" s="62"/>
    </row>
    <row r="436" spans="1:12" s="23" customFormat="1" x14ac:dyDescent="0.2">
      <c r="A436" s="58" t="s">
        <v>464</v>
      </c>
      <c r="B436" s="58" t="s">
        <v>172</v>
      </c>
      <c r="C436" s="52">
        <v>4699517</v>
      </c>
      <c r="D436" s="52">
        <v>2624191</v>
      </c>
      <c r="E436" s="52">
        <v>237.42128927957967</v>
      </c>
      <c r="F436" s="70">
        <v>0.23323571332821519</v>
      </c>
      <c r="G436" s="70">
        <v>0.13380728462368421</v>
      </c>
      <c r="H436" s="81">
        <v>0.95988683439426092</v>
      </c>
      <c r="I436" s="31" t="s">
        <v>508</v>
      </c>
      <c r="J436" s="61"/>
      <c r="K436" s="61"/>
      <c r="L436" s="62"/>
    </row>
    <row r="437" spans="1:12" s="23" customFormat="1" x14ac:dyDescent="0.2">
      <c r="A437" s="58" t="s">
        <v>173</v>
      </c>
      <c r="B437" s="58" t="s">
        <v>172</v>
      </c>
      <c r="C437" s="52">
        <v>20741763</v>
      </c>
      <c r="D437" s="52">
        <v>17077314</v>
      </c>
      <c r="E437" s="52">
        <v>177.05454592015298</v>
      </c>
      <c r="F437" s="70">
        <v>0.16829786092045668</v>
      </c>
      <c r="G437" s="70">
        <v>0.18144837961299345</v>
      </c>
      <c r="H437" s="81">
        <v>0.50363212660799495</v>
      </c>
      <c r="I437" s="31" t="s">
        <v>508</v>
      </c>
      <c r="J437" s="61"/>
      <c r="K437" s="61"/>
      <c r="L437" s="62"/>
    </row>
    <row r="438" spans="1:12" s="23" customFormat="1" x14ac:dyDescent="0.2">
      <c r="A438" s="58" t="s">
        <v>465</v>
      </c>
      <c r="B438" s="58" t="s">
        <v>172</v>
      </c>
      <c r="C438" s="52">
        <v>2323436</v>
      </c>
      <c r="D438" s="52">
        <v>1846015</v>
      </c>
      <c r="E438" s="52">
        <v>246.75403568394222</v>
      </c>
      <c r="F438" s="70">
        <v>0.30322316769727536</v>
      </c>
      <c r="G438" s="70">
        <v>0.30004463249544738</v>
      </c>
      <c r="H438" s="81">
        <v>0.95581988105352589</v>
      </c>
      <c r="I438" s="31" t="s">
        <v>508</v>
      </c>
      <c r="J438" s="61"/>
      <c r="K438" s="61"/>
      <c r="L438" s="62"/>
    </row>
    <row r="439" spans="1:12" s="23" customFormat="1" x14ac:dyDescent="0.2">
      <c r="A439" s="58" t="s">
        <v>466</v>
      </c>
      <c r="B439" s="58" t="s">
        <v>172</v>
      </c>
      <c r="C439" s="52">
        <v>1264068</v>
      </c>
      <c r="D439" s="52">
        <v>1207150</v>
      </c>
      <c r="E439" s="52">
        <v>42.926885591061911</v>
      </c>
      <c r="F439" s="70">
        <v>5.6463453538929058E-2</v>
      </c>
      <c r="G439" s="70">
        <v>9.5411242094477322E-2</v>
      </c>
      <c r="H439" s="81">
        <v>0.305633850646925</v>
      </c>
      <c r="I439" s="31" t="s">
        <v>508</v>
      </c>
      <c r="J439" s="61"/>
      <c r="K439" s="61"/>
      <c r="L439" s="62"/>
    </row>
    <row r="440" spans="1:12" s="23" customFormat="1" x14ac:dyDescent="0.2">
      <c r="A440" s="58" t="s">
        <v>467</v>
      </c>
      <c r="B440" s="58" t="s">
        <v>172</v>
      </c>
      <c r="C440" s="52">
        <v>15195856</v>
      </c>
      <c r="D440" s="52">
        <v>10350427</v>
      </c>
      <c r="E440" s="52">
        <v>279.52161284119546</v>
      </c>
      <c r="F440" s="70">
        <v>0.22964019763162727</v>
      </c>
      <c r="G440" s="70">
        <v>0.18441012593322872</v>
      </c>
      <c r="H440" s="81">
        <v>0.39470887690143414</v>
      </c>
      <c r="I440" s="31" t="s">
        <v>508</v>
      </c>
      <c r="J440" s="61"/>
      <c r="K440" s="61"/>
      <c r="L440" s="62"/>
    </row>
    <row r="441" spans="1:12" s="23" customFormat="1" x14ac:dyDescent="0.2">
      <c r="A441" s="58" t="s">
        <v>174</v>
      </c>
      <c r="B441" s="58" t="s">
        <v>172</v>
      </c>
      <c r="C441" s="52">
        <v>24623302</v>
      </c>
      <c r="D441" s="52">
        <v>21289280</v>
      </c>
      <c r="E441" s="52">
        <v>233.83626112561066</v>
      </c>
      <c r="F441" s="70">
        <v>0.19634952994245969</v>
      </c>
      <c r="G441" s="70">
        <v>0.25758892757170276</v>
      </c>
      <c r="H441" s="81">
        <v>0.6357491802181624</v>
      </c>
      <c r="I441" s="31" t="s">
        <v>542</v>
      </c>
      <c r="J441" s="61"/>
      <c r="K441" s="61"/>
      <c r="L441" s="62"/>
    </row>
    <row r="442" spans="1:12" s="23" customFormat="1" x14ac:dyDescent="0.2">
      <c r="A442" s="58" t="s">
        <v>175</v>
      </c>
      <c r="B442" s="58" t="s">
        <v>176</v>
      </c>
      <c r="C442" s="52" t="s">
        <v>551</v>
      </c>
      <c r="D442" s="52" t="s">
        <v>551</v>
      </c>
      <c r="E442" s="52">
        <v>0</v>
      </c>
      <c r="F442" s="70">
        <v>0</v>
      </c>
      <c r="G442" s="70">
        <v>0</v>
      </c>
      <c r="H442" s="81" t="s">
        <v>569</v>
      </c>
      <c r="I442" s="31" t="s">
        <v>541</v>
      </c>
      <c r="J442" s="61"/>
      <c r="K442" s="61"/>
      <c r="L442" s="62"/>
    </row>
    <row r="443" spans="1:12" s="23" customFormat="1" x14ac:dyDescent="0.2">
      <c r="A443" s="58" t="s">
        <v>468</v>
      </c>
      <c r="B443" s="58" t="s">
        <v>176</v>
      </c>
      <c r="C443" s="52" t="s">
        <v>551</v>
      </c>
      <c r="D443" s="52" t="s">
        <v>551</v>
      </c>
      <c r="E443" s="52">
        <v>0</v>
      </c>
      <c r="F443" s="70">
        <v>0</v>
      </c>
      <c r="G443" s="70">
        <v>0</v>
      </c>
      <c r="H443" s="81" t="s">
        <v>569</v>
      </c>
      <c r="I443" s="31" t="s">
        <v>543</v>
      </c>
      <c r="J443" s="61"/>
      <c r="K443" s="61"/>
      <c r="L443" s="62"/>
    </row>
    <row r="444" spans="1:12" s="23" customFormat="1" x14ac:dyDescent="0.2">
      <c r="A444" s="58" t="s">
        <v>469</v>
      </c>
      <c r="B444" s="58" t="s">
        <v>176</v>
      </c>
      <c r="C444" s="52">
        <v>3769805</v>
      </c>
      <c r="D444" s="52">
        <v>3338811</v>
      </c>
      <c r="E444" s="52">
        <v>301.56027517798577</v>
      </c>
      <c r="F444" s="70">
        <v>0.1778453184633747</v>
      </c>
      <c r="G444" s="70">
        <v>0.21159521211323462</v>
      </c>
      <c r="H444" s="81">
        <v>0.3999680025597952</v>
      </c>
      <c r="I444" s="31" t="s">
        <v>508</v>
      </c>
      <c r="J444" s="61"/>
      <c r="K444" s="61"/>
      <c r="L444" s="62"/>
    </row>
    <row r="445" spans="1:12" s="23" customFormat="1" x14ac:dyDescent="0.2">
      <c r="A445" s="58" t="s">
        <v>470</v>
      </c>
      <c r="B445" s="58" t="s">
        <v>176</v>
      </c>
      <c r="C445" s="52">
        <v>15178215</v>
      </c>
      <c r="D445" s="52">
        <v>14018068</v>
      </c>
      <c r="E445" s="52">
        <v>252.53809822160105</v>
      </c>
      <c r="F445" s="70">
        <v>0.276945778560098</v>
      </c>
      <c r="G445" s="70">
        <v>0.28900185505315185</v>
      </c>
      <c r="H445" s="81">
        <v>0.41769081240863015</v>
      </c>
      <c r="I445" s="31" t="s">
        <v>508</v>
      </c>
      <c r="J445" s="61"/>
      <c r="K445" s="61"/>
      <c r="L445" s="62"/>
    </row>
    <row r="446" spans="1:12" s="23" customFormat="1" x14ac:dyDescent="0.2">
      <c r="A446" s="58" t="s">
        <v>471</v>
      </c>
      <c r="B446" s="58" t="s">
        <v>176</v>
      </c>
      <c r="C446" s="52">
        <v>575397</v>
      </c>
      <c r="D446" s="52">
        <v>-59804</v>
      </c>
      <c r="E446" s="52">
        <v>13.276656129583055</v>
      </c>
      <c r="F446" s="70">
        <v>1.202351154148198E-2</v>
      </c>
      <c r="G446" s="70">
        <v>-1.7202285461290141E-3</v>
      </c>
      <c r="H446" s="81">
        <v>0.34610858580031845</v>
      </c>
      <c r="I446" s="31" t="s">
        <v>508</v>
      </c>
      <c r="J446" s="61"/>
      <c r="K446" s="61"/>
      <c r="L446" s="62"/>
    </row>
    <row r="447" spans="1:12" s="23" customFormat="1" x14ac:dyDescent="0.2">
      <c r="A447" s="58" t="s">
        <v>177</v>
      </c>
      <c r="B447" s="58" t="s">
        <v>176</v>
      </c>
      <c r="C447" s="52">
        <v>45124436</v>
      </c>
      <c r="D447" s="52">
        <v>35617773</v>
      </c>
      <c r="E447" s="52">
        <v>257.17016939501781</v>
      </c>
      <c r="F447" s="70">
        <v>0.23192001493965977</v>
      </c>
      <c r="G447" s="70">
        <v>0.25077153240456496</v>
      </c>
      <c r="H447" s="81">
        <v>0.70604982206405698</v>
      </c>
      <c r="I447" s="31" t="s">
        <v>508</v>
      </c>
      <c r="J447" s="61"/>
      <c r="K447" s="61"/>
      <c r="L447" s="62"/>
    </row>
    <row r="448" spans="1:12" s="23" customFormat="1" x14ac:dyDescent="0.2">
      <c r="A448" s="58" t="s">
        <v>472</v>
      </c>
      <c r="B448" s="58" t="s">
        <v>176</v>
      </c>
      <c r="C448" s="52">
        <v>883463</v>
      </c>
      <c r="D448" s="52">
        <v>823078</v>
      </c>
      <c r="E448" s="52">
        <v>112.04350031705771</v>
      </c>
      <c r="F448" s="70">
        <v>0.10028176553697488</v>
      </c>
      <c r="G448" s="70">
        <v>8.5417953089958476E-2</v>
      </c>
      <c r="H448" s="81">
        <v>0.12682308180088775</v>
      </c>
      <c r="I448" s="31" t="s">
        <v>508</v>
      </c>
      <c r="J448" s="61"/>
      <c r="K448" s="61"/>
      <c r="L448" s="62"/>
    </row>
    <row r="449" spans="1:12" s="23" customFormat="1" x14ac:dyDescent="0.2">
      <c r="A449" s="58" t="s">
        <v>176</v>
      </c>
      <c r="B449" s="58" t="s">
        <v>176</v>
      </c>
      <c r="C449" s="52">
        <v>5878033</v>
      </c>
      <c r="D449" s="52">
        <v>3183296</v>
      </c>
      <c r="E449" s="52">
        <v>549.88560055382482</v>
      </c>
      <c r="F449" s="70">
        <v>0.34959470090830569</v>
      </c>
      <c r="G449" s="70">
        <v>0.23604746282940706</v>
      </c>
      <c r="H449" s="81" t="s">
        <v>569</v>
      </c>
      <c r="I449" s="31" t="s">
        <v>542</v>
      </c>
      <c r="J449" s="61"/>
      <c r="K449" s="61"/>
      <c r="L449" s="62"/>
    </row>
    <row r="450" spans="1:12" s="23" customFormat="1" x14ac:dyDescent="0.2">
      <c r="A450" s="58" t="s">
        <v>473</v>
      </c>
      <c r="B450" s="58" t="s">
        <v>176</v>
      </c>
      <c r="C450" s="52" t="s">
        <v>551</v>
      </c>
      <c r="D450" s="52">
        <v>-28154</v>
      </c>
      <c r="E450" s="52">
        <v>0</v>
      </c>
      <c r="F450" s="70">
        <v>0</v>
      </c>
      <c r="G450" s="70">
        <v>-1.6630482539174729E-3</v>
      </c>
      <c r="H450" s="81" t="s">
        <v>569</v>
      </c>
      <c r="I450" s="31" t="s">
        <v>541</v>
      </c>
      <c r="J450" s="61"/>
      <c r="K450" s="61"/>
      <c r="L450" s="62"/>
    </row>
    <row r="451" spans="1:12" s="23" customFormat="1" x14ac:dyDescent="0.2">
      <c r="A451" s="58" t="s">
        <v>178</v>
      </c>
      <c r="B451" s="58" t="s">
        <v>179</v>
      </c>
      <c r="C451" s="52">
        <v>9535772</v>
      </c>
      <c r="D451" s="52">
        <v>8980437</v>
      </c>
      <c r="E451" s="52">
        <v>192.60294889921229</v>
      </c>
      <c r="F451" s="70">
        <v>0.31638974215776128</v>
      </c>
      <c r="G451" s="70">
        <v>0.48465661537040106</v>
      </c>
      <c r="H451" s="81">
        <v>0.76752171278529591</v>
      </c>
      <c r="I451" s="31" t="s">
        <v>508</v>
      </c>
      <c r="J451" s="61"/>
      <c r="K451" s="61"/>
      <c r="L451" s="62"/>
    </row>
    <row r="452" spans="1:12" s="23" customFormat="1" x14ac:dyDescent="0.2">
      <c r="A452" s="58" t="s">
        <v>474</v>
      </c>
      <c r="B452" s="58" t="s">
        <v>179</v>
      </c>
      <c r="C452" s="52" t="s">
        <v>551</v>
      </c>
      <c r="D452" s="52" t="s">
        <v>551</v>
      </c>
      <c r="E452" s="52">
        <v>0</v>
      </c>
      <c r="F452" s="70">
        <v>0</v>
      </c>
      <c r="G452" s="70">
        <v>0</v>
      </c>
      <c r="H452" s="81" t="s">
        <v>569</v>
      </c>
      <c r="I452" s="31" t="s">
        <v>541</v>
      </c>
      <c r="J452" s="61"/>
      <c r="K452" s="61"/>
      <c r="L452" s="62"/>
    </row>
    <row r="453" spans="1:12" s="23" customFormat="1" x14ac:dyDescent="0.2">
      <c r="A453" s="58" t="s">
        <v>180</v>
      </c>
      <c r="B453" s="58" t="s">
        <v>179</v>
      </c>
      <c r="C453" s="52">
        <v>32754469</v>
      </c>
      <c r="D453" s="52">
        <v>30409632</v>
      </c>
      <c r="E453" s="52">
        <v>152.21600736056058</v>
      </c>
      <c r="F453" s="70">
        <v>0.21774969725500815</v>
      </c>
      <c r="G453" s="70">
        <v>0.25296522332905502</v>
      </c>
      <c r="H453" s="81">
        <v>0.5901459565708338</v>
      </c>
      <c r="I453" s="31" t="s">
        <v>508</v>
      </c>
      <c r="J453" s="61"/>
      <c r="K453" s="61"/>
      <c r="L453" s="62"/>
    </row>
    <row r="454" spans="1:12" s="23" customFormat="1" x14ac:dyDescent="0.2">
      <c r="A454" s="58" t="s">
        <v>475</v>
      </c>
      <c r="B454" s="58" t="s">
        <v>179</v>
      </c>
      <c r="C454" s="52">
        <v>430688</v>
      </c>
      <c r="D454" s="52">
        <v>390637</v>
      </c>
      <c r="E454" s="52">
        <v>36.691770318623277</v>
      </c>
      <c r="F454" s="70">
        <v>5.5000427807213467E-2</v>
      </c>
      <c r="G454" s="70">
        <v>0.12406980282201893</v>
      </c>
      <c r="H454" s="81">
        <v>8.5193388993014138E-2</v>
      </c>
      <c r="I454" s="31" t="s">
        <v>508</v>
      </c>
      <c r="J454" s="61"/>
      <c r="K454" s="61"/>
      <c r="L454" s="62"/>
    </row>
    <row r="455" spans="1:12" s="23" customFormat="1" x14ac:dyDescent="0.2">
      <c r="A455" s="58" t="s">
        <v>476</v>
      </c>
      <c r="B455" s="58" t="s">
        <v>179</v>
      </c>
      <c r="C455" s="52">
        <v>3256838</v>
      </c>
      <c r="D455" s="52">
        <v>2779033</v>
      </c>
      <c r="E455" s="52">
        <v>136.80169697987986</v>
      </c>
      <c r="F455" s="70">
        <v>0.23874701212348284</v>
      </c>
      <c r="G455" s="70">
        <v>0.23851541324257211</v>
      </c>
      <c r="H455" s="81" t="s">
        <v>569</v>
      </c>
      <c r="I455" s="31" t="s">
        <v>508</v>
      </c>
      <c r="J455" s="61"/>
      <c r="K455" s="61"/>
      <c r="L455" s="62"/>
    </row>
    <row r="456" spans="1:12" s="23" customFormat="1" x14ac:dyDescent="0.2">
      <c r="A456" s="58" t="s">
        <v>477</v>
      </c>
      <c r="B456" s="58" t="s">
        <v>179</v>
      </c>
      <c r="C456" s="52">
        <v>4662782</v>
      </c>
      <c r="D456" s="52">
        <v>3040367</v>
      </c>
      <c r="E456" s="52">
        <v>196.21200134657465</v>
      </c>
      <c r="F456" s="70">
        <v>0.19511254331445721</v>
      </c>
      <c r="G456" s="70">
        <v>0.15808142061438624</v>
      </c>
      <c r="H456" s="81">
        <v>0.63120686753071875</v>
      </c>
      <c r="I456" s="31" t="s">
        <v>508</v>
      </c>
      <c r="J456" s="61"/>
      <c r="K456" s="61"/>
      <c r="L456" s="62"/>
    </row>
    <row r="457" spans="1:12" s="23" customFormat="1" x14ac:dyDescent="0.2">
      <c r="A457" s="58" t="s">
        <v>478</v>
      </c>
      <c r="B457" s="58" t="s">
        <v>179</v>
      </c>
      <c r="C457" s="52" t="s">
        <v>551</v>
      </c>
      <c r="D457" s="52" t="s">
        <v>551</v>
      </c>
      <c r="E457" s="52">
        <v>0</v>
      </c>
      <c r="F457" s="70">
        <v>0</v>
      </c>
      <c r="G457" s="70">
        <v>0</v>
      </c>
      <c r="H457" s="81" t="s">
        <v>569</v>
      </c>
      <c r="I457" s="31" t="s">
        <v>541</v>
      </c>
      <c r="J457" s="61"/>
      <c r="K457" s="61"/>
      <c r="L457" s="62"/>
    </row>
    <row r="458" spans="1:12" s="23" customFormat="1" x14ac:dyDescent="0.2">
      <c r="A458" s="58" t="s">
        <v>181</v>
      </c>
      <c r="B458" s="58" t="s">
        <v>179</v>
      </c>
      <c r="C458" s="52">
        <v>10679557</v>
      </c>
      <c r="D458" s="52">
        <v>9792333</v>
      </c>
      <c r="E458" s="52">
        <v>143.40558069584134</v>
      </c>
      <c r="F458" s="70">
        <v>0.22061118194740659</v>
      </c>
      <c r="G458" s="70">
        <v>0.27923658310566052</v>
      </c>
      <c r="H458" s="81">
        <v>0.69825838245760097</v>
      </c>
      <c r="I458" s="31" t="s">
        <v>508</v>
      </c>
      <c r="J458" s="61"/>
      <c r="K458" s="61"/>
      <c r="L458" s="62"/>
    </row>
    <row r="459" spans="1:12" s="23" customFormat="1" x14ac:dyDescent="0.2">
      <c r="A459" s="58" t="s">
        <v>182</v>
      </c>
      <c r="B459" s="58" t="s">
        <v>179</v>
      </c>
      <c r="C459" s="52" t="s">
        <v>551</v>
      </c>
      <c r="D459" s="52" t="s">
        <v>551</v>
      </c>
      <c r="E459" s="52">
        <v>0</v>
      </c>
      <c r="F459" s="70">
        <v>0</v>
      </c>
      <c r="G459" s="70">
        <v>0</v>
      </c>
      <c r="H459" s="81" t="s">
        <v>569</v>
      </c>
      <c r="I459" s="31" t="s">
        <v>541</v>
      </c>
      <c r="J459" s="61"/>
      <c r="K459" s="61"/>
      <c r="L459" s="62"/>
    </row>
    <row r="460" spans="1:12" s="23" customFormat="1" x14ac:dyDescent="0.2">
      <c r="A460" s="58" t="s">
        <v>479</v>
      </c>
      <c r="B460" s="58" t="s">
        <v>480</v>
      </c>
      <c r="C460" s="52">
        <v>714258</v>
      </c>
      <c r="D460" s="52">
        <v>494770</v>
      </c>
      <c r="E460" s="52">
        <v>80.798416289592765</v>
      </c>
      <c r="F460" s="70">
        <v>0.14398029029165435</v>
      </c>
      <c r="G460" s="70">
        <v>0.16459020276294115</v>
      </c>
      <c r="H460" s="81" t="s">
        <v>569</v>
      </c>
      <c r="I460" s="31" t="s">
        <v>508</v>
      </c>
      <c r="J460" s="61"/>
      <c r="K460" s="61"/>
      <c r="L460" s="62"/>
    </row>
    <row r="461" spans="1:12" s="23" customFormat="1" x14ac:dyDescent="0.2">
      <c r="A461" s="58" t="s">
        <v>481</v>
      </c>
      <c r="B461" s="58" t="s">
        <v>480</v>
      </c>
      <c r="C461" s="52">
        <v>11815262</v>
      </c>
      <c r="D461" s="52">
        <v>10189852</v>
      </c>
      <c r="E461" s="52">
        <v>174.94761312485193</v>
      </c>
      <c r="F461" s="70">
        <v>0.25826898738265386</v>
      </c>
      <c r="G461" s="70">
        <v>0.25903066723608487</v>
      </c>
      <c r="H461" s="81">
        <v>0.76995972518360578</v>
      </c>
      <c r="I461" s="31" t="s">
        <v>508</v>
      </c>
      <c r="J461" s="61"/>
      <c r="K461" s="61"/>
      <c r="L461" s="62"/>
    </row>
    <row r="462" spans="1:12" s="23" customFormat="1" x14ac:dyDescent="0.2">
      <c r="A462" s="58" t="s">
        <v>482</v>
      </c>
      <c r="B462" s="58" t="s">
        <v>483</v>
      </c>
      <c r="C462" s="52">
        <v>589890</v>
      </c>
      <c r="D462" s="52">
        <v>589890</v>
      </c>
      <c r="E462" s="52">
        <v>77.719367588932812</v>
      </c>
      <c r="F462" s="70">
        <v>0.10394392747660429</v>
      </c>
      <c r="G462" s="70">
        <v>9.0708349030854285E-2</v>
      </c>
      <c r="H462" s="81">
        <v>0.13175230566534915</v>
      </c>
      <c r="I462" s="31" t="s">
        <v>508</v>
      </c>
      <c r="J462" s="61"/>
      <c r="K462" s="61"/>
      <c r="L462" s="62"/>
    </row>
    <row r="463" spans="1:12" s="23" customFormat="1" x14ac:dyDescent="0.2">
      <c r="A463" s="58" t="s">
        <v>484</v>
      </c>
      <c r="B463" s="58" t="s">
        <v>483</v>
      </c>
      <c r="C463" s="52">
        <v>2643810</v>
      </c>
      <c r="D463" s="52">
        <v>2352161</v>
      </c>
      <c r="E463" s="52">
        <v>185.53052631578947</v>
      </c>
      <c r="F463" s="70">
        <v>0.23663637849432953</v>
      </c>
      <c r="G463" s="70">
        <v>0.21905505076383699</v>
      </c>
      <c r="H463" s="81">
        <v>0.98245614035087714</v>
      </c>
      <c r="I463" s="31" t="s">
        <v>508</v>
      </c>
      <c r="J463" s="61"/>
      <c r="K463" s="61"/>
      <c r="L463" s="62"/>
    </row>
    <row r="464" spans="1:12" s="23" customFormat="1" x14ac:dyDescent="0.2">
      <c r="A464" s="58" t="s">
        <v>483</v>
      </c>
      <c r="B464" s="58" t="s">
        <v>483</v>
      </c>
      <c r="C464" s="52" t="s">
        <v>551</v>
      </c>
      <c r="D464" s="52" t="s">
        <v>551</v>
      </c>
      <c r="E464" s="52">
        <v>0</v>
      </c>
      <c r="F464" s="70">
        <v>0</v>
      </c>
      <c r="G464" s="70">
        <v>0</v>
      </c>
      <c r="H464" s="81" t="s">
        <v>569</v>
      </c>
      <c r="I464" s="31" t="s">
        <v>550</v>
      </c>
      <c r="J464" s="61"/>
      <c r="K464" s="61"/>
      <c r="L464" s="62"/>
    </row>
    <row r="465" spans="1:12" s="23" customFormat="1" x14ac:dyDescent="0.2">
      <c r="A465" s="58" t="s">
        <v>183</v>
      </c>
      <c r="B465" s="58" t="s">
        <v>184</v>
      </c>
      <c r="C465" s="52">
        <v>3111913</v>
      </c>
      <c r="D465" s="52">
        <v>3019449</v>
      </c>
      <c r="E465" s="52">
        <v>122.86453727100442</v>
      </c>
      <c r="F465" s="70">
        <v>0.16998450705217813</v>
      </c>
      <c r="G465" s="70">
        <v>0.19245672885215709</v>
      </c>
      <c r="H465" s="81">
        <v>0.98704990524320912</v>
      </c>
      <c r="I465" s="31" t="s">
        <v>508</v>
      </c>
      <c r="J465" s="61"/>
      <c r="K465" s="61"/>
      <c r="L465" s="62"/>
    </row>
    <row r="466" spans="1:12" s="23" customFormat="1" x14ac:dyDescent="0.2">
      <c r="A466" s="58" t="s">
        <v>185</v>
      </c>
      <c r="B466" s="58" t="s">
        <v>184</v>
      </c>
      <c r="C466" s="52">
        <v>232273</v>
      </c>
      <c r="D466" s="52">
        <v>232273</v>
      </c>
      <c r="E466" s="52">
        <v>21.111888747500455</v>
      </c>
      <c r="F466" s="70">
        <v>5.013416711489764E-2</v>
      </c>
      <c r="G466" s="70">
        <v>5.7770587050223719E-2</v>
      </c>
      <c r="H466" s="81" t="s">
        <v>569</v>
      </c>
      <c r="I466" s="31" t="s">
        <v>508</v>
      </c>
      <c r="J466" s="61"/>
      <c r="K466" s="61"/>
      <c r="L466" s="62"/>
    </row>
    <row r="467" spans="1:12" s="23" customFormat="1" x14ac:dyDescent="0.2">
      <c r="A467" s="58" t="s">
        <v>186</v>
      </c>
      <c r="B467" s="58" t="s">
        <v>184</v>
      </c>
      <c r="C467" s="52">
        <v>718746</v>
      </c>
      <c r="D467" s="52">
        <v>392465</v>
      </c>
      <c r="E467" s="52">
        <v>63.2810353935552</v>
      </c>
      <c r="F467" s="70">
        <v>0.1438173694331113</v>
      </c>
      <c r="G467" s="70">
        <v>0.10630402520537467</v>
      </c>
      <c r="H467" s="81">
        <v>0.26413100898045433</v>
      </c>
      <c r="I467" s="31" t="s">
        <v>539</v>
      </c>
      <c r="J467" s="61"/>
      <c r="K467" s="61"/>
      <c r="L467" s="62"/>
    </row>
    <row r="468" spans="1:12" s="23" customFormat="1" x14ac:dyDescent="0.2">
      <c r="A468" s="58" t="s">
        <v>187</v>
      </c>
      <c r="B468" s="58" t="s">
        <v>184</v>
      </c>
      <c r="C468" s="52" t="s">
        <v>551</v>
      </c>
      <c r="D468" s="52" t="s">
        <v>551</v>
      </c>
      <c r="E468" s="52">
        <v>0</v>
      </c>
      <c r="F468" s="70">
        <v>0</v>
      </c>
      <c r="G468" s="70">
        <v>0</v>
      </c>
      <c r="H468" s="81">
        <v>7.4861506213505014E-2</v>
      </c>
      <c r="I468" s="31" t="s">
        <v>508</v>
      </c>
      <c r="J468" s="61"/>
      <c r="K468" s="61"/>
      <c r="L468" s="62"/>
    </row>
    <row r="469" spans="1:12" s="23" customFormat="1" x14ac:dyDescent="0.2">
      <c r="A469" s="58" t="s">
        <v>188</v>
      </c>
      <c r="B469" s="58" t="s">
        <v>184</v>
      </c>
      <c r="C469" s="52">
        <v>4021988</v>
      </c>
      <c r="D469" s="52">
        <v>3665619</v>
      </c>
      <c r="E469" s="52">
        <v>66.743909724527043</v>
      </c>
      <c r="F469" s="70">
        <v>0.12712393131582858</v>
      </c>
      <c r="G469" s="70">
        <v>0.16366946868511534</v>
      </c>
      <c r="H469" s="81">
        <v>0.9624958513109857</v>
      </c>
      <c r="I469" s="31" t="s">
        <v>539</v>
      </c>
      <c r="J469" s="61"/>
      <c r="K469" s="61"/>
      <c r="L469" s="62"/>
    </row>
    <row r="470" spans="1:12" s="23" customFormat="1" x14ac:dyDescent="0.2">
      <c r="A470" s="58" t="s">
        <v>184</v>
      </c>
      <c r="B470" s="58" t="s">
        <v>184</v>
      </c>
      <c r="C470" s="52">
        <v>7988430</v>
      </c>
      <c r="D470" s="52">
        <v>7918888</v>
      </c>
      <c r="E470" s="52">
        <v>119.28905281705914</v>
      </c>
      <c r="F470" s="70">
        <v>0.18673440356681847</v>
      </c>
      <c r="G470" s="70">
        <v>0.18395086707149283</v>
      </c>
      <c r="H470" s="81">
        <v>0.55251093822330399</v>
      </c>
      <c r="I470" s="31" t="s">
        <v>539</v>
      </c>
      <c r="J470" s="61"/>
      <c r="K470" s="61"/>
      <c r="L470" s="62"/>
    </row>
    <row r="471" spans="1:12" s="23" customFormat="1" x14ac:dyDescent="0.2">
      <c r="A471" s="58" t="s">
        <v>485</v>
      </c>
      <c r="B471" s="58" t="s">
        <v>184</v>
      </c>
      <c r="C471" s="52">
        <v>17109199</v>
      </c>
      <c r="D471" s="52">
        <v>13125233</v>
      </c>
      <c r="E471" s="52">
        <v>123.79401188072963</v>
      </c>
      <c r="F471" s="70">
        <v>0.22043037960919148</v>
      </c>
      <c r="G471" s="70">
        <v>0.15771663957553456</v>
      </c>
      <c r="H471" s="81">
        <v>0.48478007626241798</v>
      </c>
      <c r="I471" s="31" t="s">
        <v>508</v>
      </c>
      <c r="J471" s="61"/>
      <c r="K471" s="61"/>
      <c r="L471" s="62"/>
    </row>
    <row r="472" spans="1:12" s="23" customFormat="1" x14ac:dyDescent="0.2">
      <c r="A472" s="58" t="s">
        <v>189</v>
      </c>
      <c r="B472" s="58" t="s">
        <v>184</v>
      </c>
      <c r="C472" s="52" t="s">
        <v>551</v>
      </c>
      <c r="D472" s="52" t="s">
        <v>551</v>
      </c>
      <c r="E472" s="52">
        <v>0</v>
      </c>
      <c r="F472" s="70">
        <v>0</v>
      </c>
      <c r="G472" s="70">
        <v>0</v>
      </c>
      <c r="H472" s="81" t="s">
        <v>569</v>
      </c>
      <c r="I472" s="31" t="s">
        <v>544</v>
      </c>
      <c r="J472" s="61"/>
      <c r="K472" s="61"/>
      <c r="L472" s="62"/>
    </row>
    <row r="473" spans="1:12" s="23" customFormat="1" x14ac:dyDescent="0.2">
      <c r="A473" s="58" t="s">
        <v>486</v>
      </c>
      <c r="B473" s="58" t="s">
        <v>487</v>
      </c>
      <c r="C473" s="52">
        <v>1310957</v>
      </c>
      <c r="D473" s="52">
        <v>661387</v>
      </c>
      <c r="E473" s="52">
        <v>268.80397785523888</v>
      </c>
      <c r="F473" s="70">
        <v>0.18037147285499158</v>
      </c>
      <c r="G473" s="70">
        <v>0.12943586849182526</v>
      </c>
      <c r="H473" s="81">
        <v>0.4100881689563256</v>
      </c>
      <c r="I473" s="31" t="s">
        <v>542</v>
      </c>
      <c r="J473" s="61"/>
      <c r="K473" s="61"/>
      <c r="L473" s="62"/>
    </row>
    <row r="474" spans="1:12" s="23" customFormat="1" x14ac:dyDescent="0.2">
      <c r="A474" s="58" t="s">
        <v>488</v>
      </c>
      <c r="B474" s="58" t="s">
        <v>190</v>
      </c>
      <c r="C474" s="52" t="s">
        <v>551</v>
      </c>
      <c r="D474" s="52" t="s">
        <v>551</v>
      </c>
      <c r="E474" s="52">
        <v>0</v>
      </c>
      <c r="F474" s="70">
        <v>0</v>
      </c>
      <c r="G474" s="70">
        <v>0</v>
      </c>
      <c r="H474" s="81" t="s">
        <v>569</v>
      </c>
      <c r="I474" s="31" t="s">
        <v>548</v>
      </c>
      <c r="J474" s="61"/>
      <c r="K474" s="61"/>
      <c r="L474" s="62"/>
    </row>
    <row r="475" spans="1:12" s="23" customFormat="1" x14ac:dyDescent="0.2">
      <c r="A475" s="58" t="s">
        <v>489</v>
      </c>
      <c r="B475" s="58" t="s">
        <v>190</v>
      </c>
      <c r="C475" s="52">
        <v>1348452</v>
      </c>
      <c r="D475" s="52">
        <v>1098239</v>
      </c>
      <c r="E475" s="52">
        <v>84.675164835164836</v>
      </c>
      <c r="F475" s="70">
        <v>0.14309510501814246</v>
      </c>
      <c r="G475" s="70">
        <v>0.18711593569042426</v>
      </c>
      <c r="H475" s="81">
        <v>0.43956043956043955</v>
      </c>
      <c r="I475" s="31" t="s">
        <v>508</v>
      </c>
      <c r="J475" s="61"/>
      <c r="K475" s="61"/>
      <c r="L475" s="62"/>
    </row>
    <row r="476" spans="1:12" s="23" customFormat="1" x14ac:dyDescent="0.2">
      <c r="A476" s="58" t="s">
        <v>490</v>
      </c>
      <c r="B476" s="58" t="s">
        <v>190</v>
      </c>
      <c r="C476" s="52" t="s">
        <v>551</v>
      </c>
      <c r="D476" s="52" t="s">
        <v>551</v>
      </c>
      <c r="E476" s="52">
        <v>0</v>
      </c>
      <c r="F476" s="70">
        <v>0</v>
      </c>
      <c r="G476" s="70">
        <v>0</v>
      </c>
      <c r="H476" s="81" t="s">
        <v>569</v>
      </c>
      <c r="I476" s="31" t="s">
        <v>543</v>
      </c>
      <c r="J476" s="61"/>
      <c r="K476" s="61"/>
      <c r="L476" s="62"/>
    </row>
    <row r="477" spans="1:12" s="23" customFormat="1" x14ac:dyDescent="0.2">
      <c r="A477" s="58" t="s">
        <v>491</v>
      </c>
      <c r="B477" s="58" t="s">
        <v>190</v>
      </c>
      <c r="C477" s="52" t="s">
        <v>551</v>
      </c>
      <c r="D477" s="52" t="s">
        <v>551</v>
      </c>
      <c r="E477" s="52">
        <v>0</v>
      </c>
      <c r="F477" s="70">
        <v>0</v>
      </c>
      <c r="G477" s="70">
        <v>0</v>
      </c>
      <c r="H477" s="81" t="s">
        <v>569</v>
      </c>
      <c r="I477" s="31" t="s">
        <v>543</v>
      </c>
      <c r="J477" s="61"/>
      <c r="K477" s="61"/>
      <c r="L477" s="62"/>
    </row>
    <row r="478" spans="1:12" s="23" customFormat="1" x14ac:dyDescent="0.2">
      <c r="A478" s="58" t="s">
        <v>492</v>
      </c>
      <c r="B478" s="58" t="s">
        <v>190</v>
      </c>
      <c r="C478" s="52">
        <v>29884402</v>
      </c>
      <c r="D478" s="52">
        <v>21409139</v>
      </c>
      <c r="E478" s="52">
        <v>142.38871921440449</v>
      </c>
      <c r="F478" s="70">
        <v>0.16270418204556389</v>
      </c>
      <c r="G478" s="70">
        <v>0.16430690159563996</v>
      </c>
      <c r="H478" s="81">
        <v>0.46217106046817452</v>
      </c>
      <c r="I478" s="31" t="s">
        <v>539</v>
      </c>
      <c r="J478" s="61"/>
      <c r="K478" s="61"/>
      <c r="L478" s="62"/>
    </row>
    <row r="479" spans="1:12" s="23" customFormat="1" x14ac:dyDescent="0.2">
      <c r="A479" s="58" t="s">
        <v>191</v>
      </c>
      <c r="B479" s="58" t="s">
        <v>190</v>
      </c>
      <c r="C479" s="52" t="s">
        <v>551</v>
      </c>
      <c r="D479" s="52" t="s">
        <v>551</v>
      </c>
      <c r="E479" s="52">
        <v>0</v>
      </c>
      <c r="F479" s="70">
        <v>0</v>
      </c>
      <c r="G479" s="70">
        <v>0</v>
      </c>
      <c r="H479" s="81" t="s">
        <v>569</v>
      </c>
      <c r="I479" s="31" t="s">
        <v>541</v>
      </c>
      <c r="J479" s="61"/>
      <c r="K479" s="61"/>
      <c r="L479" s="62"/>
    </row>
    <row r="480" spans="1:12" s="23" customFormat="1" x14ac:dyDescent="0.2">
      <c r="A480" s="58" t="s">
        <v>192</v>
      </c>
      <c r="B480" s="58" t="s">
        <v>190</v>
      </c>
      <c r="C480" s="52">
        <v>23057734</v>
      </c>
      <c r="D480" s="52">
        <v>21840058</v>
      </c>
      <c r="E480" s="52">
        <v>213.1620042525654</v>
      </c>
      <c r="F480" s="70">
        <v>0.1782305457178798</v>
      </c>
      <c r="G480" s="70">
        <v>0.21146451432510457</v>
      </c>
      <c r="H480" s="81">
        <v>0.67486364056577608</v>
      </c>
      <c r="I480" s="31" t="s">
        <v>508</v>
      </c>
      <c r="J480" s="61"/>
      <c r="K480" s="61"/>
      <c r="L480" s="62"/>
    </row>
    <row r="481" spans="1:12" s="23" customFormat="1" x14ac:dyDescent="0.2">
      <c r="A481" s="58" t="s">
        <v>493</v>
      </c>
      <c r="B481" s="58" t="s">
        <v>190</v>
      </c>
      <c r="C481" s="52">
        <v>94580</v>
      </c>
      <c r="D481" s="52">
        <v>94466</v>
      </c>
      <c r="E481" s="52">
        <v>3.0728743623899413</v>
      </c>
      <c r="F481" s="70">
        <v>4.9564157180320353E-3</v>
      </c>
      <c r="G481" s="70">
        <v>7.5547796701203769E-3</v>
      </c>
      <c r="H481" s="81">
        <v>0.64979369050326519</v>
      </c>
      <c r="I481" s="31" t="s">
        <v>508</v>
      </c>
      <c r="J481" s="61"/>
      <c r="K481" s="61"/>
      <c r="L481" s="62"/>
    </row>
    <row r="482" spans="1:12" s="23" customFormat="1" x14ac:dyDescent="0.2">
      <c r="A482" s="58" t="s">
        <v>494</v>
      </c>
      <c r="B482" s="58" t="s">
        <v>190</v>
      </c>
      <c r="C482" s="52" t="s">
        <v>551</v>
      </c>
      <c r="D482" s="52" t="s">
        <v>551</v>
      </c>
      <c r="E482" s="52">
        <v>0</v>
      </c>
      <c r="F482" s="70">
        <v>0</v>
      </c>
      <c r="G482" s="70">
        <v>0</v>
      </c>
      <c r="H482" s="81" t="s">
        <v>569</v>
      </c>
      <c r="I482" s="31" t="s">
        <v>544</v>
      </c>
      <c r="J482" s="61"/>
      <c r="K482" s="61"/>
      <c r="L482" s="62"/>
    </row>
    <row r="483" spans="1:12" s="23" customFormat="1" x14ac:dyDescent="0.2">
      <c r="A483" s="58" t="s">
        <v>495</v>
      </c>
      <c r="B483" s="58" t="s">
        <v>190</v>
      </c>
      <c r="C483" s="52" t="s">
        <v>551</v>
      </c>
      <c r="D483" s="52" t="s">
        <v>551</v>
      </c>
      <c r="E483" s="52">
        <v>0</v>
      </c>
      <c r="F483" s="70">
        <v>0</v>
      </c>
      <c r="G483" s="70">
        <v>-6.7705936789436161E-4</v>
      </c>
      <c r="H483" s="81" t="s">
        <v>569</v>
      </c>
      <c r="I483" s="31" t="s">
        <v>548</v>
      </c>
      <c r="J483" s="61"/>
      <c r="K483" s="61"/>
      <c r="L483" s="62"/>
    </row>
    <row r="484" spans="1:12" s="23" customFormat="1" x14ac:dyDescent="0.2">
      <c r="A484" s="58" t="s">
        <v>496</v>
      </c>
      <c r="B484" s="58" t="s">
        <v>193</v>
      </c>
      <c r="C484" s="52">
        <v>12474858</v>
      </c>
      <c r="D484" s="52">
        <v>10418069</v>
      </c>
      <c r="E484" s="52">
        <v>178.82280930605927</v>
      </c>
      <c r="F484" s="70">
        <v>0.17928301212685535</v>
      </c>
      <c r="G484" s="70">
        <v>0.18311825078899574</v>
      </c>
      <c r="H484" s="81">
        <v>0.6163902466994452</v>
      </c>
      <c r="I484" s="31" t="s">
        <v>508</v>
      </c>
      <c r="J484" s="61"/>
      <c r="K484" s="61"/>
      <c r="L484" s="62"/>
    </row>
    <row r="485" spans="1:12" s="23" customFormat="1" x14ac:dyDescent="0.2">
      <c r="A485" s="58" t="s">
        <v>497</v>
      </c>
      <c r="B485" s="58" t="s">
        <v>193</v>
      </c>
      <c r="C485" s="52">
        <v>13343672</v>
      </c>
      <c r="D485" s="52">
        <v>12349855</v>
      </c>
      <c r="E485" s="52">
        <v>247.51297508857189</v>
      </c>
      <c r="F485" s="70">
        <v>0.15504756245041498</v>
      </c>
      <c r="G485" s="70">
        <v>0.17269984942354072</v>
      </c>
      <c r="H485" s="81">
        <v>1.1129454100276381</v>
      </c>
      <c r="I485" s="31" t="s">
        <v>508</v>
      </c>
      <c r="J485" s="61"/>
      <c r="K485" s="61"/>
      <c r="L485" s="62"/>
    </row>
    <row r="486" spans="1:12" s="23" customFormat="1" x14ac:dyDescent="0.2">
      <c r="A486" s="58" t="s">
        <v>194</v>
      </c>
      <c r="B486" s="58" t="s">
        <v>193</v>
      </c>
      <c r="C486" s="52">
        <v>1516932</v>
      </c>
      <c r="D486" s="52">
        <v>778297</v>
      </c>
      <c r="E486" s="52">
        <v>204.52096534987191</v>
      </c>
      <c r="F486" s="70">
        <v>0.20173537436090441</v>
      </c>
      <c r="G486" s="70">
        <v>0.19152719595770981</v>
      </c>
      <c r="H486" s="81">
        <v>0.40447620331670486</v>
      </c>
      <c r="I486" s="31" t="s">
        <v>508</v>
      </c>
      <c r="J486" s="61"/>
      <c r="K486" s="61"/>
      <c r="L486" s="62"/>
    </row>
    <row r="487" spans="1:12" s="23" customFormat="1" x14ac:dyDescent="0.2">
      <c r="A487" s="58" t="s">
        <v>195</v>
      </c>
      <c r="B487" s="58" t="s">
        <v>193</v>
      </c>
      <c r="C487" s="52">
        <v>11436863</v>
      </c>
      <c r="D487" s="52">
        <v>10108527</v>
      </c>
      <c r="E487" s="52">
        <v>189.69121939892523</v>
      </c>
      <c r="F487" s="70">
        <v>0.19257768717707868</v>
      </c>
      <c r="G487" s="70">
        <v>0.2046017157959106</v>
      </c>
      <c r="H487" s="81">
        <v>0.71319578053473098</v>
      </c>
      <c r="I487" s="31" t="s">
        <v>539</v>
      </c>
      <c r="J487" s="61"/>
      <c r="K487" s="61"/>
      <c r="L487" s="62"/>
    </row>
    <row r="488" spans="1:12" s="23" customFormat="1" x14ac:dyDescent="0.2">
      <c r="A488" s="58" t="s">
        <v>498</v>
      </c>
      <c r="B488" s="58" t="s">
        <v>196</v>
      </c>
      <c r="C488" s="52">
        <v>2386762</v>
      </c>
      <c r="D488" s="52">
        <v>2221037</v>
      </c>
      <c r="E488" s="52">
        <v>189.02051160212244</v>
      </c>
      <c r="F488" s="70">
        <v>0.24556038723189116</v>
      </c>
      <c r="G488" s="70">
        <v>0.26411367377308104</v>
      </c>
      <c r="H488" s="81">
        <v>0.71275837491090521</v>
      </c>
      <c r="I488" s="31" t="s">
        <v>508</v>
      </c>
      <c r="J488" s="61"/>
      <c r="K488" s="61"/>
      <c r="L488" s="62"/>
    </row>
    <row r="489" spans="1:12" s="23" customFormat="1" x14ac:dyDescent="0.2">
      <c r="A489" s="58" t="s">
        <v>197</v>
      </c>
      <c r="B489" s="58" t="s">
        <v>196</v>
      </c>
      <c r="C489" s="52">
        <v>149558</v>
      </c>
      <c r="D489" s="52">
        <v>149558</v>
      </c>
      <c r="E489" s="52">
        <v>40.388333783418851</v>
      </c>
      <c r="F489" s="70">
        <v>5.6961282872386131E-2</v>
      </c>
      <c r="G489" s="70">
        <v>6.7012997720201306E-2</v>
      </c>
      <c r="H489" s="81" t="s">
        <v>569</v>
      </c>
      <c r="I489" s="31" t="s">
        <v>541</v>
      </c>
      <c r="J489" s="61"/>
      <c r="K489" s="61"/>
      <c r="L489" s="62"/>
    </row>
    <row r="490" spans="1:12" s="23" customFormat="1" x14ac:dyDescent="0.2">
      <c r="A490" s="46"/>
      <c r="B490" s="38"/>
      <c r="H490" s="35"/>
      <c r="I490" s="62"/>
      <c r="J490" s="61"/>
      <c r="K490" s="61"/>
      <c r="L490" s="61"/>
    </row>
    <row r="491" spans="1:12" s="23" customFormat="1" x14ac:dyDescent="0.2">
      <c r="A491" s="38"/>
      <c r="B491" s="38"/>
      <c r="C491" s="45"/>
      <c r="D491" s="45"/>
      <c r="E491" s="45"/>
      <c r="F491" s="45"/>
      <c r="G491" s="45"/>
      <c r="H491" s="78"/>
      <c r="I491" s="62"/>
      <c r="J491" s="61"/>
      <c r="K491" s="61"/>
      <c r="L491" s="61"/>
    </row>
    <row r="492" spans="1:12" s="23" customFormat="1" x14ac:dyDescent="0.2">
      <c r="A492" s="38"/>
      <c r="B492" s="38"/>
      <c r="C492" s="45"/>
      <c r="D492" s="45"/>
      <c r="E492" s="45"/>
      <c r="F492" s="45"/>
      <c r="G492" s="45"/>
      <c r="H492" s="78"/>
      <c r="I492" s="62"/>
      <c r="J492" s="61"/>
      <c r="K492" s="61"/>
      <c r="L492" s="61"/>
    </row>
    <row r="493" spans="1:12" s="23" customFormat="1" x14ac:dyDescent="0.2">
      <c r="A493" s="38"/>
      <c r="B493" s="38"/>
      <c r="C493" s="45"/>
      <c r="D493" s="45"/>
      <c r="E493" s="45"/>
      <c r="F493" s="45"/>
      <c r="G493" s="45"/>
      <c r="H493" s="78"/>
      <c r="I493" s="61"/>
      <c r="J493" s="61"/>
      <c r="K493" s="61"/>
      <c r="L493" s="61"/>
    </row>
    <row r="494" spans="1:12" s="23" customFormat="1" x14ac:dyDescent="0.2">
      <c r="A494" s="38"/>
      <c r="B494" s="38"/>
      <c r="C494" s="45"/>
      <c r="D494" s="45"/>
      <c r="E494" s="45"/>
      <c r="F494" s="45"/>
      <c r="G494" s="45"/>
      <c r="H494" s="78"/>
      <c r="I494" s="61"/>
      <c r="J494" s="61"/>
      <c r="K494" s="61"/>
      <c r="L494" s="61"/>
    </row>
    <row r="495" spans="1:12" s="23" customFormat="1" x14ac:dyDescent="0.2">
      <c r="A495" s="38"/>
      <c r="B495" s="38"/>
      <c r="C495" s="45"/>
      <c r="D495" s="45"/>
      <c r="E495" s="45"/>
      <c r="F495" s="45"/>
      <c r="G495" s="45"/>
      <c r="H495" s="78"/>
      <c r="I495" s="61"/>
      <c r="J495" s="61"/>
      <c r="K495" s="61"/>
      <c r="L495" s="61"/>
    </row>
    <row r="496" spans="1:12" s="23" customFormat="1" x14ac:dyDescent="0.2">
      <c r="A496" s="38"/>
      <c r="B496" s="38"/>
      <c r="C496" s="45"/>
      <c r="D496" s="45"/>
      <c r="E496" s="45"/>
      <c r="F496" s="45"/>
      <c r="G496" s="45"/>
      <c r="H496" s="78"/>
      <c r="I496" s="61"/>
      <c r="J496" s="61"/>
      <c r="K496" s="61"/>
      <c r="L496" s="61"/>
    </row>
    <row r="497" spans="1:12" s="23" customFormat="1" x14ac:dyDescent="0.2">
      <c r="A497" s="38"/>
      <c r="B497" s="38"/>
      <c r="C497" s="45"/>
      <c r="D497" s="45"/>
      <c r="E497" s="45"/>
      <c r="F497" s="45"/>
      <c r="G497" s="45"/>
      <c r="H497" s="78"/>
      <c r="I497" s="61"/>
      <c r="J497" s="61"/>
      <c r="K497" s="61"/>
      <c r="L497" s="61"/>
    </row>
    <row r="498" spans="1:12" s="23" customFormat="1" x14ac:dyDescent="0.2">
      <c r="A498" s="38"/>
      <c r="B498" s="38"/>
      <c r="C498" s="45"/>
      <c r="D498" s="45"/>
      <c r="E498" s="45"/>
      <c r="F498" s="45"/>
      <c r="G498" s="45"/>
      <c r="H498" s="78"/>
      <c r="I498" s="61"/>
      <c r="J498" s="61"/>
      <c r="K498" s="61"/>
      <c r="L498" s="61"/>
    </row>
    <row r="499" spans="1:12" s="23" customFormat="1" x14ac:dyDescent="0.2">
      <c r="A499" s="38"/>
      <c r="B499" s="38"/>
      <c r="C499" s="45"/>
      <c r="D499" s="45"/>
      <c r="E499" s="45"/>
      <c r="F499" s="45"/>
      <c r="G499" s="45"/>
      <c r="H499" s="78"/>
      <c r="I499" s="61"/>
      <c r="J499" s="61"/>
      <c r="K499" s="61"/>
      <c r="L499" s="61"/>
    </row>
    <row r="500" spans="1:12" s="23" customFormat="1" x14ac:dyDescent="0.2">
      <c r="A500" s="38"/>
      <c r="B500" s="38"/>
      <c r="C500" s="45"/>
      <c r="D500" s="45"/>
      <c r="E500" s="45"/>
      <c r="F500" s="45"/>
      <c r="G500" s="45"/>
      <c r="H500" s="78"/>
      <c r="I500" s="61"/>
      <c r="J500" s="61"/>
      <c r="K500" s="61"/>
      <c r="L500" s="61"/>
    </row>
    <row r="501" spans="1:12" s="23" customFormat="1" x14ac:dyDescent="0.2">
      <c r="A501" s="38"/>
      <c r="B501" s="38"/>
      <c r="C501" s="45"/>
      <c r="D501" s="45"/>
      <c r="E501" s="45"/>
      <c r="F501" s="45"/>
      <c r="G501" s="45"/>
      <c r="H501" s="78"/>
      <c r="I501" s="61"/>
      <c r="J501" s="61"/>
      <c r="K501" s="61"/>
      <c r="L501" s="61"/>
    </row>
    <row r="502" spans="1:12" s="23" customFormat="1" x14ac:dyDescent="0.2">
      <c r="A502" s="38"/>
      <c r="B502" s="38"/>
      <c r="C502" s="45"/>
      <c r="D502" s="45"/>
      <c r="E502" s="45"/>
      <c r="F502" s="45"/>
      <c r="G502" s="45"/>
      <c r="H502" s="78"/>
      <c r="I502" s="61"/>
      <c r="J502" s="61"/>
      <c r="K502" s="61"/>
      <c r="L502" s="61"/>
    </row>
    <row r="503" spans="1:12" s="23" customFormat="1" x14ac:dyDescent="0.2">
      <c r="A503" s="38"/>
      <c r="B503" s="38"/>
      <c r="C503" s="45"/>
      <c r="D503" s="45"/>
      <c r="E503" s="45"/>
      <c r="F503" s="45"/>
      <c r="G503" s="45"/>
      <c r="H503" s="78"/>
      <c r="I503" s="61"/>
      <c r="J503" s="61"/>
      <c r="K503" s="61"/>
      <c r="L503" s="61"/>
    </row>
    <row r="504" spans="1:12" s="23" customFormat="1" x14ac:dyDescent="0.2">
      <c r="A504" s="38"/>
      <c r="B504" s="38"/>
      <c r="C504" s="45"/>
      <c r="D504" s="45"/>
      <c r="E504" s="45"/>
      <c r="F504" s="45"/>
      <c r="G504" s="45"/>
      <c r="H504" s="78"/>
      <c r="I504" s="61"/>
      <c r="J504" s="61"/>
      <c r="K504" s="61"/>
      <c r="L504" s="61"/>
    </row>
    <row r="505" spans="1:12" s="23" customFormat="1" x14ac:dyDescent="0.2">
      <c r="A505" s="38"/>
      <c r="B505" s="38"/>
      <c r="C505" s="45"/>
      <c r="D505" s="45"/>
      <c r="E505" s="45"/>
      <c r="F505" s="45"/>
      <c r="G505" s="45"/>
      <c r="H505" s="78"/>
      <c r="I505" s="61"/>
      <c r="J505" s="61"/>
      <c r="K505" s="61"/>
      <c r="L505" s="61"/>
    </row>
    <row r="506" spans="1:12" s="23" customFormat="1" x14ac:dyDescent="0.2">
      <c r="A506" s="38"/>
      <c r="B506" s="38"/>
      <c r="C506" s="45"/>
      <c r="D506" s="45"/>
      <c r="E506" s="45"/>
      <c r="F506" s="45"/>
      <c r="G506" s="45"/>
      <c r="H506" s="78"/>
      <c r="I506" s="61"/>
      <c r="J506" s="61"/>
      <c r="K506" s="61"/>
      <c r="L506" s="61"/>
    </row>
    <row r="507" spans="1:12" s="23" customFormat="1" x14ac:dyDescent="0.2">
      <c r="A507" s="38"/>
      <c r="B507" s="38"/>
      <c r="C507" s="45"/>
      <c r="D507" s="45"/>
      <c r="E507" s="45"/>
      <c r="F507" s="45"/>
      <c r="G507" s="45"/>
      <c r="H507" s="78"/>
      <c r="I507" s="61"/>
      <c r="J507" s="61"/>
      <c r="K507" s="61"/>
      <c r="L507" s="61"/>
    </row>
    <row r="508" spans="1:12" s="23" customFormat="1" x14ac:dyDescent="0.2">
      <c r="A508" s="38"/>
      <c r="B508" s="38"/>
      <c r="C508" s="45"/>
      <c r="D508" s="45"/>
      <c r="E508" s="45"/>
      <c r="F508" s="45"/>
      <c r="G508" s="45"/>
      <c r="H508" s="78"/>
      <c r="I508" s="61"/>
      <c r="J508" s="61"/>
      <c r="K508" s="61"/>
      <c r="L508" s="61"/>
    </row>
    <row r="509" spans="1:12" s="23" customFormat="1" x14ac:dyDescent="0.2">
      <c r="A509" s="38"/>
      <c r="B509" s="38"/>
      <c r="C509" s="45"/>
      <c r="D509" s="45"/>
      <c r="E509" s="45"/>
      <c r="F509" s="45"/>
      <c r="G509" s="45"/>
      <c r="H509" s="78"/>
      <c r="I509" s="61"/>
      <c r="J509" s="61"/>
      <c r="K509" s="61"/>
      <c r="L509" s="61"/>
    </row>
    <row r="510" spans="1:12" s="23" customFormat="1" x14ac:dyDescent="0.2">
      <c r="A510" s="38"/>
      <c r="B510" s="38"/>
      <c r="C510" s="45"/>
      <c r="D510" s="45"/>
      <c r="E510" s="45"/>
      <c r="F510" s="45"/>
      <c r="G510" s="45"/>
      <c r="H510" s="78"/>
      <c r="I510" s="61"/>
      <c r="J510" s="61"/>
      <c r="K510" s="61"/>
      <c r="L510" s="61"/>
    </row>
    <row r="511" spans="1:12" s="23" customFormat="1" x14ac:dyDescent="0.2">
      <c r="A511" s="38"/>
      <c r="B511" s="38"/>
      <c r="C511" s="45"/>
      <c r="D511" s="45"/>
      <c r="E511" s="45"/>
      <c r="F511" s="45"/>
      <c r="G511" s="45"/>
      <c r="H511" s="78"/>
      <c r="I511" s="61"/>
      <c r="J511" s="61"/>
      <c r="K511" s="61"/>
      <c r="L511" s="61"/>
    </row>
    <row r="512" spans="1:12" s="23" customFormat="1" x14ac:dyDescent="0.2">
      <c r="A512" s="38"/>
      <c r="B512" s="38"/>
      <c r="C512" s="45"/>
      <c r="D512" s="45"/>
      <c r="E512" s="45"/>
      <c r="F512" s="45"/>
      <c r="G512" s="45"/>
      <c r="H512" s="78"/>
      <c r="I512" s="61"/>
      <c r="J512" s="61"/>
      <c r="K512" s="61"/>
      <c r="L512" s="61"/>
    </row>
    <row r="513" spans="1:12" s="23" customFormat="1" x14ac:dyDescent="0.2">
      <c r="A513" s="38"/>
      <c r="B513" s="38"/>
      <c r="C513" s="45"/>
      <c r="D513" s="45"/>
      <c r="E513" s="45"/>
      <c r="F513" s="45"/>
      <c r="G513" s="45"/>
      <c r="H513" s="78"/>
      <c r="I513" s="61"/>
      <c r="J513" s="61"/>
      <c r="K513" s="61"/>
      <c r="L513" s="61"/>
    </row>
    <row r="514" spans="1:12" s="23" customFormat="1" x14ac:dyDescent="0.2">
      <c r="A514" s="38"/>
      <c r="B514" s="38"/>
      <c r="C514" s="45"/>
      <c r="D514" s="45"/>
      <c r="E514" s="45"/>
      <c r="F514" s="45"/>
      <c r="G514" s="45"/>
      <c r="H514" s="78"/>
      <c r="I514" s="61"/>
      <c r="J514" s="61"/>
      <c r="K514" s="61"/>
      <c r="L514" s="61"/>
    </row>
    <row r="515" spans="1:12" s="23" customFormat="1" x14ac:dyDescent="0.2">
      <c r="A515" s="38"/>
      <c r="B515" s="38"/>
      <c r="C515" s="45"/>
      <c r="D515" s="45"/>
      <c r="E515" s="45"/>
      <c r="F515" s="45"/>
      <c r="G515" s="45"/>
      <c r="H515" s="78"/>
      <c r="I515" s="61"/>
      <c r="J515" s="61"/>
      <c r="K515" s="61"/>
      <c r="L515" s="61"/>
    </row>
    <row r="516" spans="1:12" s="23" customFormat="1" x14ac:dyDescent="0.2">
      <c r="A516" s="38"/>
      <c r="B516" s="38"/>
      <c r="C516" s="45"/>
      <c r="D516" s="45"/>
      <c r="E516" s="45"/>
      <c r="F516" s="45"/>
      <c r="G516" s="45"/>
      <c r="H516" s="78"/>
      <c r="I516" s="61"/>
      <c r="J516" s="61"/>
      <c r="K516" s="61"/>
      <c r="L516" s="61"/>
    </row>
    <row r="517" spans="1:12" s="23" customFormat="1" x14ac:dyDescent="0.2">
      <c r="A517" s="38"/>
      <c r="B517" s="38"/>
      <c r="C517" s="45"/>
      <c r="D517" s="45"/>
      <c r="E517" s="45"/>
      <c r="F517" s="45"/>
      <c r="G517" s="45"/>
      <c r="H517" s="78"/>
      <c r="I517" s="61"/>
      <c r="J517" s="61"/>
      <c r="K517" s="61"/>
      <c r="L517" s="61"/>
    </row>
    <row r="518" spans="1:12" s="23" customFormat="1" x14ac:dyDescent="0.2">
      <c r="A518" s="38"/>
      <c r="B518" s="38"/>
      <c r="C518" s="45"/>
      <c r="D518" s="45"/>
      <c r="E518" s="45"/>
      <c r="F518" s="45"/>
      <c r="G518" s="45"/>
      <c r="H518" s="78"/>
      <c r="I518" s="61"/>
      <c r="J518" s="61"/>
      <c r="K518" s="61"/>
      <c r="L518" s="61"/>
    </row>
    <row r="519" spans="1:12" s="23" customFormat="1" x14ac:dyDescent="0.2">
      <c r="A519" s="38"/>
      <c r="B519" s="38"/>
      <c r="C519" s="45"/>
      <c r="D519" s="45"/>
      <c r="E519" s="45"/>
      <c r="F519" s="45"/>
      <c r="G519" s="45"/>
      <c r="H519" s="78"/>
      <c r="I519" s="61"/>
      <c r="J519" s="61"/>
      <c r="K519" s="61"/>
      <c r="L519" s="61"/>
    </row>
    <row r="520" spans="1:12" s="23" customFormat="1" x14ac:dyDescent="0.2">
      <c r="A520" s="38"/>
      <c r="B520" s="38"/>
      <c r="C520" s="45"/>
      <c r="D520" s="45"/>
      <c r="E520" s="45"/>
      <c r="F520" s="45"/>
      <c r="G520" s="45"/>
      <c r="H520" s="78"/>
      <c r="I520" s="61"/>
      <c r="J520" s="61"/>
      <c r="K520" s="61"/>
      <c r="L520" s="61"/>
    </row>
    <row r="521" spans="1:12" s="23" customFormat="1" x14ac:dyDescent="0.2">
      <c r="A521" s="38"/>
      <c r="B521" s="38"/>
      <c r="C521" s="45"/>
      <c r="D521" s="45"/>
      <c r="E521" s="45"/>
      <c r="F521" s="45"/>
      <c r="G521" s="45"/>
      <c r="H521" s="78"/>
      <c r="I521" s="61"/>
      <c r="J521" s="61"/>
      <c r="K521" s="61"/>
      <c r="L521" s="61"/>
    </row>
    <row r="522" spans="1:12" s="23" customFormat="1" x14ac:dyDescent="0.2">
      <c r="A522" s="38"/>
      <c r="B522" s="38"/>
      <c r="C522" s="45"/>
      <c r="D522" s="45"/>
      <c r="E522" s="45"/>
      <c r="F522" s="45"/>
      <c r="G522" s="45"/>
      <c r="H522" s="78"/>
      <c r="I522" s="61"/>
      <c r="J522" s="61"/>
      <c r="K522" s="61"/>
      <c r="L522" s="61"/>
    </row>
    <row r="523" spans="1:12" s="23" customFormat="1" x14ac:dyDescent="0.2">
      <c r="A523" s="38"/>
      <c r="B523" s="38"/>
      <c r="C523" s="45"/>
      <c r="D523" s="45"/>
      <c r="E523" s="45"/>
      <c r="F523" s="45"/>
      <c r="G523" s="45"/>
      <c r="H523" s="78"/>
      <c r="I523" s="61"/>
      <c r="J523" s="61"/>
      <c r="K523" s="61"/>
      <c r="L523" s="61"/>
    </row>
    <row r="524" spans="1:12" s="23" customFormat="1" x14ac:dyDescent="0.2">
      <c r="A524" s="38"/>
      <c r="B524" s="38"/>
      <c r="C524" s="45"/>
      <c r="D524" s="45"/>
      <c r="E524" s="45"/>
      <c r="F524" s="45"/>
      <c r="G524" s="45"/>
      <c r="H524" s="78"/>
      <c r="I524" s="61"/>
      <c r="J524" s="61"/>
      <c r="K524" s="61"/>
      <c r="L524" s="61"/>
    </row>
    <row r="525" spans="1:12" s="23" customFormat="1" x14ac:dyDescent="0.2">
      <c r="A525" s="38"/>
      <c r="B525" s="38"/>
      <c r="C525" s="45"/>
      <c r="D525" s="45"/>
      <c r="E525" s="45"/>
      <c r="F525" s="45"/>
      <c r="G525" s="45"/>
      <c r="H525" s="78"/>
      <c r="I525" s="61"/>
      <c r="J525" s="61"/>
      <c r="K525" s="61"/>
      <c r="L525" s="61"/>
    </row>
    <row r="526" spans="1:12" s="23" customFormat="1" x14ac:dyDescent="0.2">
      <c r="A526" s="38"/>
      <c r="B526" s="38"/>
      <c r="C526" s="45"/>
      <c r="D526" s="45"/>
      <c r="E526" s="45"/>
      <c r="F526" s="45"/>
      <c r="G526" s="45"/>
      <c r="H526" s="78"/>
      <c r="I526" s="61"/>
      <c r="J526" s="61"/>
      <c r="K526" s="61"/>
      <c r="L526" s="61"/>
    </row>
    <row r="527" spans="1:12" s="23" customFormat="1" x14ac:dyDescent="0.2">
      <c r="A527" s="38"/>
      <c r="B527" s="38"/>
      <c r="C527" s="45"/>
      <c r="D527" s="45"/>
      <c r="E527" s="45"/>
      <c r="F527" s="45"/>
      <c r="G527" s="45"/>
      <c r="H527" s="78"/>
      <c r="I527" s="61"/>
      <c r="J527" s="61"/>
      <c r="K527" s="61"/>
      <c r="L527" s="61"/>
    </row>
    <row r="528" spans="1:12" s="23" customFormat="1" x14ac:dyDescent="0.2">
      <c r="A528" s="38"/>
      <c r="B528" s="38"/>
      <c r="C528" s="45"/>
      <c r="D528" s="45"/>
      <c r="E528" s="45"/>
      <c r="F528" s="45"/>
      <c r="G528" s="45"/>
      <c r="H528" s="78"/>
      <c r="I528" s="61"/>
      <c r="J528" s="61"/>
      <c r="K528" s="61"/>
      <c r="L528" s="61"/>
    </row>
    <row r="529" spans="1:12" s="23" customFormat="1" x14ac:dyDescent="0.2">
      <c r="A529" s="38"/>
      <c r="B529" s="38"/>
      <c r="C529" s="45"/>
      <c r="D529" s="45"/>
      <c r="E529" s="45"/>
      <c r="F529" s="45"/>
      <c r="G529" s="45"/>
      <c r="H529" s="78"/>
      <c r="I529" s="61"/>
      <c r="J529" s="61"/>
      <c r="K529" s="61"/>
      <c r="L529" s="61"/>
    </row>
    <row r="530" spans="1:12" s="23" customFormat="1" x14ac:dyDescent="0.2">
      <c r="A530" s="38"/>
      <c r="B530" s="38"/>
      <c r="C530" s="45"/>
      <c r="D530" s="45"/>
      <c r="E530" s="45"/>
      <c r="F530" s="45"/>
      <c r="G530" s="45"/>
      <c r="H530" s="78"/>
      <c r="I530" s="61"/>
      <c r="J530" s="61"/>
      <c r="K530" s="61"/>
      <c r="L530" s="61"/>
    </row>
    <row r="531" spans="1:12" s="23" customFormat="1" x14ac:dyDescent="0.2">
      <c r="A531" s="38"/>
      <c r="B531" s="38"/>
      <c r="C531" s="45"/>
      <c r="D531" s="45"/>
      <c r="E531" s="45"/>
      <c r="F531" s="45"/>
      <c r="G531" s="45"/>
      <c r="H531" s="78"/>
      <c r="I531" s="61"/>
      <c r="J531" s="61"/>
      <c r="K531" s="61"/>
      <c r="L531" s="61"/>
    </row>
    <row r="532" spans="1:12" s="23" customFormat="1" x14ac:dyDescent="0.2">
      <c r="A532" s="38"/>
      <c r="B532" s="38"/>
      <c r="C532" s="45"/>
      <c r="D532" s="45"/>
      <c r="E532" s="45"/>
      <c r="F532" s="45"/>
      <c r="G532" s="45"/>
      <c r="H532" s="78"/>
      <c r="I532" s="61"/>
      <c r="J532" s="61"/>
      <c r="K532" s="61"/>
      <c r="L532" s="61"/>
    </row>
    <row r="533" spans="1:12" s="23" customFormat="1" x14ac:dyDescent="0.2">
      <c r="A533" s="38"/>
      <c r="B533" s="38"/>
      <c r="C533" s="45"/>
      <c r="D533" s="45"/>
      <c r="E533" s="45"/>
      <c r="F533" s="45"/>
      <c r="G533" s="45"/>
      <c r="H533" s="78"/>
      <c r="I533" s="61"/>
      <c r="J533" s="61"/>
      <c r="K533" s="61"/>
      <c r="L533" s="61"/>
    </row>
    <row r="534" spans="1:12" s="23" customFormat="1" x14ac:dyDescent="0.2">
      <c r="A534" s="38"/>
      <c r="B534" s="38"/>
      <c r="C534" s="45"/>
      <c r="D534" s="45"/>
      <c r="E534" s="45"/>
      <c r="F534" s="45"/>
      <c r="G534" s="45"/>
      <c r="H534" s="78"/>
      <c r="I534" s="61"/>
      <c r="J534" s="61"/>
      <c r="K534" s="61"/>
      <c r="L534" s="61"/>
    </row>
    <row r="535" spans="1:12" s="23" customFormat="1" x14ac:dyDescent="0.2">
      <c r="A535" s="38"/>
      <c r="B535" s="38"/>
      <c r="C535" s="45"/>
      <c r="D535" s="45"/>
      <c r="E535" s="45"/>
      <c r="F535" s="45"/>
      <c r="G535" s="45"/>
      <c r="H535" s="78"/>
      <c r="I535" s="61"/>
      <c r="J535" s="61"/>
      <c r="K535" s="61"/>
      <c r="L535" s="61"/>
    </row>
    <row r="536" spans="1:12" s="23" customFormat="1" x14ac:dyDescent="0.2">
      <c r="A536" s="38"/>
      <c r="B536" s="38"/>
      <c r="C536" s="45"/>
      <c r="D536" s="45"/>
      <c r="E536" s="45"/>
      <c r="F536" s="45"/>
      <c r="G536" s="45"/>
      <c r="H536" s="78"/>
      <c r="I536" s="61"/>
      <c r="J536" s="61"/>
      <c r="K536" s="61"/>
      <c r="L536" s="61"/>
    </row>
    <row r="537" spans="1:12" s="23" customFormat="1" x14ac:dyDescent="0.2">
      <c r="A537" s="38"/>
      <c r="B537" s="38"/>
      <c r="C537" s="45"/>
      <c r="D537" s="45"/>
      <c r="E537" s="45"/>
      <c r="F537" s="45"/>
      <c r="G537" s="45"/>
      <c r="H537" s="78"/>
      <c r="I537" s="61"/>
      <c r="J537" s="61"/>
      <c r="K537" s="61"/>
      <c r="L537" s="61"/>
    </row>
    <row r="538" spans="1:12" s="23" customFormat="1" x14ac:dyDescent="0.2">
      <c r="A538" s="38"/>
      <c r="B538" s="38"/>
      <c r="C538" s="45"/>
      <c r="D538" s="45"/>
      <c r="E538" s="45"/>
      <c r="F538" s="45"/>
      <c r="G538" s="45"/>
      <c r="H538" s="78"/>
      <c r="I538" s="61"/>
      <c r="J538" s="61"/>
      <c r="K538" s="61"/>
      <c r="L538" s="61"/>
    </row>
    <row r="539" spans="1:12" s="23" customFormat="1" x14ac:dyDescent="0.2">
      <c r="A539" s="38"/>
      <c r="B539" s="38"/>
      <c r="C539" s="45"/>
      <c r="D539" s="45"/>
      <c r="E539" s="45"/>
      <c r="F539" s="45"/>
      <c r="G539" s="45"/>
      <c r="H539" s="78"/>
      <c r="I539" s="61"/>
      <c r="J539" s="61"/>
      <c r="K539" s="61"/>
      <c r="L539" s="61"/>
    </row>
    <row r="540" spans="1:12" s="23" customFormat="1" x14ac:dyDescent="0.2">
      <c r="A540" s="38"/>
      <c r="B540" s="38"/>
      <c r="C540" s="45"/>
      <c r="D540" s="45"/>
      <c r="E540" s="45"/>
      <c r="F540" s="45"/>
      <c r="G540" s="45"/>
      <c r="H540" s="78"/>
      <c r="I540" s="61"/>
      <c r="J540" s="61"/>
      <c r="K540" s="61"/>
      <c r="L540" s="61"/>
    </row>
    <row r="541" spans="1:12" s="23" customFormat="1" x14ac:dyDescent="0.2">
      <c r="A541" s="38"/>
      <c r="B541" s="38"/>
      <c r="C541" s="45"/>
      <c r="D541" s="45"/>
      <c r="E541" s="45"/>
      <c r="F541" s="45"/>
      <c r="G541" s="45"/>
      <c r="H541" s="78"/>
      <c r="I541" s="61"/>
      <c r="J541" s="61"/>
      <c r="K541" s="61"/>
      <c r="L541" s="61"/>
    </row>
    <row r="542" spans="1:12" s="23" customFormat="1" x14ac:dyDescent="0.2">
      <c r="A542" s="38"/>
      <c r="B542" s="38"/>
      <c r="C542" s="45"/>
      <c r="D542" s="45"/>
      <c r="E542" s="45"/>
      <c r="F542" s="45"/>
      <c r="G542" s="45"/>
      <c r="H542" s="78"/>
      <c r="I542" s="61"/>
      <c r="J542" s="61"/>
      <c r="K542" s="61"/>
      <c r="L542" s="61"/>
    </row>
    <row r="543" spans="1:12" s="23" customFormat="1" x14ac:dyDescent="0.2">
      <c r="A543" s="38"/>
      <c r="B543" s="38"/>
      <c r="C543" s="45"/>
      <c r="D543" s="45"/>
      <c r="E543" s="45"/>
      <c r="F543" s="45"/>
      <c r="G543" s="45"/>
      <c r="H543" s="78"/>
      <c r="I543" s="61"/>
      <c r="J543" s="61"/>
      <c r="K543" s="61"/>
      <c r="L543" s="61"/>
    </row>
    <row r="544" spans="1:12" s="23" customFormat="1" x14ac:dyDescent="0.2">
      <c r="A544" s="38"/>
      <c r="B544" s="38"/>
      <c r="C544" s="45"/>
      <c r="D544" s="45"/>
      <c r="E544" s="45"/>
      <c r="F544" s="45"/>
      <c r="G544" s="45"/>
      <c r="H544" s="78"/>
      <c r="I544" s="61"/>
      <c r="J544" s="61"/>
      <c r="K544" s="61"/>
      <c r="L544" s="61"/>
    </row>
    <row r="545" spans="1:12" s="23" customFormat="1" x14ac:dyDescent="0.2">
      <c r="A545" s="38"/>
      <c r="B545" s="38"/>
      <c r="C545" s="45"/>
      <c r="D545" s="45"/>
      <c r="E545" s="45"/>
      <c r="F545" s="45"/>
      <c r="G545" s="45"/>
      <c r="H545" s="78"/>
      <c r="I545" s="61"/>
      <c r="J545" s="61"/>
      <c r="K545" s="61"/>
      <c r="L545" s="61"/>
    </row>
    <row r="546" spans="1:12" s="23" customFormat="1" x14ac:dyDescent="0.2">
      <c r="A546" s="38"/>
      <c r="B546" s="38"/>
      <c r="C546" s="45"/>
      <c r="D546" s="45"/>
      <c r="E546" s="45"/>
      <c r="F546" s="45"/>
      <c r="G546" s="45"/>
      <c r="H546" s="78"/>
      <c r="I546" s="61"/>
      <c r="J546" s="61"/>
      <c r="K546" s="61"/>
      <c r="L546" s="61"/>
    </row>
    <row r="547" spans="1:12" s="23" customFormat="1" x14ac:dyDescent="0.2">
      <c r="A547" s="38"/>
      <c r="B547" s="38"/>
      <c r="C547" s="45"/>
      <c r="D547" s="45"/>
      <c r="E547" s="45"/>
      <c r="F547" s="45"/>
      <c r="G547" s="45"/>
      <c r="H547" s="78"/>
      <c r="I547" s="61"/>
      <c r="J547" s="61"/>
      <c r="K547" s="61"/>
      <c r="L547" s="61"/>
    </row>
    <row r="548" spans="1:12" s="23" customFormat="1" x14ac:dyDescent="0.2">
      <c r="A548" s="38"/>
      <c r="B548" s="38"/>
      <c r="C548" s="45"/>
      <c r="D548" s="45"/>
      <c r="E548" s="45"/>
      <c r="F548" s="45"/>
      <c r="G548" s="45"/>
      <c r="H548" s="78"/>
      <c r="I548" s="61"/>
      <c r="J548" s="61"/>
      <c r="K548" s="61"/>
      <c r="L548" s="61"/>
    </row>
    <row r="549" spans="1:12" s="23" customFormat="1" x14ac:dyDescent="0.2">
      <c r="A549" s="38"/>
      <c r="B549" s="38"/>
      <c r="C549" s="45"/>
      <c r="D549" s="45"/>
      <c r="E549" s="45"/>
      <c r="F549" s="45"/>
      <c r="G549" s="45"/>
      <c r="H549" s="78"/>
      <c r="I549" s="61"/>
      <c r="J549" s="61"/>
      <c r="K549" s="61"/>
      <c r="L549" s="61"/>
    </row>
    <row r="550" spans="1:12" s="23" customFormat="1" x14ac:dyDescent="0.2">
      <c r="A550" s="38"/>
      <c r="B550" s="38"/>
      <c r="C550" s="45"/>
      <c r="D550" s="45"/>
      <c r="E550" s="45"/>
      <c r="F550" s="45"/>
      <c r="G550" s="45"/>
      <c r="H550" s="78"/>
      <c r="I550" s="61"/>
      <c r="J550" s="61"/>
      <c r="K550" s="61"/>
      <c r="L550" s="61"/>
    </row>
    <row r="551" spans="1:12" s="23" customFormat="1" x14ac:dyDescent="0.2">
      <c r="A551" s="38"/>
      <c r="B551" s="38"/>
      <c r="C551" s="45"/>
      <c r="D551" s="45"/>
      <c r="E551" s="45"/>
      <c r="F551" s="45"/>
      <c r="G551" s="45"/>
      <c r="H551" s="78"/>
      <c r="I551" s="61"/>
      <c r="J551" s="61"/>
      <c r="K551" s="61"/>
      <c r="L551" s="61"/>
    </row>
    <row r="552" spans="1:12" s="23" customFormat="1" x14ac:dyDescent="0.2">
      <c r="A552" s="38"/>
      <c r="B552" s="38"/>
      <c r="C552" s="45"/>
      <c r="D552" s="45"/>
      <c r="E552" s="45"/>
      <c r="F552" s="45"/>
      <c r="G552" s="45"/>
      <c r="H552" s="78"/>
      <c r="I552" s="61"/>
      <c r="J552" s="61"/>
      <c r="K552" s="61"/>
      <c r="L552" s="61"/>
    </row>
    <row r="553" spans="1:12" s="23" customFormat="1" x14ac:dyDescent="0.2">
      <c r="A553" s="38"/>
      <c r="B553" s="38"/>
      <c r="C553" s="45"/>
      <c r="D553" s="45"/>
      <c r="E553" s="45"/>
      <c r="F553" s="45"/>
      <c r="G553" s="45"/>
      <c r="H553" s="78"/>
      <c r="I553" s="61"/>
      <c r="J553" s="61"/>
      <c r="K553" s="61"/>
      <c r="L553" s="61"/>
    </row>
    <row r="554" spans="1:12" s="23" customFormat="1" x14ac:dyDescent="0.2">
      <c r="A554" s="38"/>
      <c r="B554" s="38"/>
      <c r="C554" s="45"/>
      <c r="D554" s="45"/>
      <c r="E554" s="45"/>
      <c r="F554" s="45"/>
      <c r="G554" s="45"/>
      <c r="H554" s="78"/>
      <c r="I554" s="61"/>
      <c r="J554" s="61"/>
      <c r="K554" s="61"/>
      <c r="L554" s="61"/>
    </row>
    <row r="555" spans="1:12" s="23" customFormat="1" x14ac:dyDescent="0.2">
      <c r="A555" s="38"/>
      <c r="B555" s="38"/>
      <c r="C555" s="45"/>
      <c r="D555" s="45"/>
      <c r="E555" s="45"/>
      <c r="F555" s="45"/>
      <c r="G555" s="45"/>
      <c r="H555" s="78"/>
      <c r="I555" s="61"/>
      <c r="J555" s="61"/>
      <c r="K555" s="61"/>
      <c r="L555" s="61"/>
    </row>
    <row r="556" spans="1:12" s="23" customFormat="1" x14ac:dyDescent="0.2">
      <c r="A556" s="38"/>
      <c r="B556" s="38"/>
      <c r="C556" s="45"/>
      <c r="D556" s="45"/>
      <c r="E556" s="45"/>
      <c r="F556" s="45"/>
      <c r="G556" s="45"/>
      <c r="H556" s="78"/>
      <c r="I556" s="61"/>
      <c r="J556" s="61"/>
      <c r="K556" s="61"/>
      <c r="L556" s="61"/>
    </row>
    <row r="557" spans="1:12" s="23" customFormat="1" x14ac:dyDescent="0.2">
      <c r="A557" s="38"/>
      <c r="B557" s="38"/>
      <c r="C557" s="45"/>
      <c r="D557" s="45"/>
      <c r="E557" s="45"/>
      <c r="F557" s="45"/>
      <c r="G557" s="45"/>
      <c r="H557" s="78"/>
      <c r="I557" s="61"/>
      <c r="J557" s="61"/>
      <c r="K557" s="61"/>
      <c r="L557" s="61"/>
    </row>
    <row r="558" spans="1:12" s="23" customFormat="1" x14ac:dyDescent="0.2">
      <c r="A558" s="38"/>
      <c r="B558" s="38"/>
      <c r="C558" s="45"/>
      <c r="D558" s="45"/>
      <c r="E558" s="45"/>
      <c r="F558" s="45"/>
      <c r="G558" s="45"/>
      <c r="H558" s="78"/>
      <c r="I558" s="61"/>
      <c r="J558" s="61"/>
      <c r="K558" s="61"/>
      <c r="L558" s="61"/>
    </row>
    <row r="559" spans="1:12" s="23" customFormat="1" x14ac:dyDescent="0.2">
      <c r="A559" s="38"/>
      <c r="B559" s="38"/>
      <c r="C559" s="45"/>
      <c r="D559" s="45"/>
      <c r="E559" s="45"/>
      <c r="F559" s="45"/>
      <c r="G559" s="45"/>
      <c r="H559" s="78"/>
      <c r="I559" s="61"/>
      <c r="J559" s="61"/>
      <c r="K559" s="61"/>
      <c r="L559" s="61"/>
    </row>
    <row r="560" spans="1:12" s="23" customFormat="1" x14ac:dyDescent="0.2">
      <c r="A560" s="38"/>
      <c r="B560" s="38"/>
      <c r="C560" s="45"/>
      <c r="D560" s="45"/>
      <c r="E560" s="45"/>
      <c r="F560" s="45"/>
      <c r="G560" s="45"/>
      <c r="H560" s="78"/>
      <c r="I560" s="61"/>
      <c r="J560" s="61"/>
      <c r="K560" s="61"/>
      <c r="L560" s="61"/>
    </row>
    <row r="561" spans="1:38" s="23" customFormat="1" x14ac:dyDescent="0.2">
      <c r="A561" s="38"/>
      <c r="B561" s="38"/>
      <c r="C561" s="45"/>
      <c r="D561" s="45"/>
      <c r="E561" s="45"/>
      <c r="F561" s="45"/>
      <c r="G561" s="45"/>
      <c r="H561" s="78"/>
      <c r="I561" s="61"/>
      <c r="J561" s="61"/>
      <c r="K561" s="61"/>
      <c r="L561" s="61"/>
    </row>
    <row r="562" spans="1:38" s="23" customFormat="1" x14ac:dyDescent="0.2">
      <c r="A562" s="38"/>
      <c r="B562" s="38"/>
      <c r="C562" s="45"/>
      <c r="D562" s="45"/>
      <c r="E562" s="45"/>
      <c r="F562" s="45"/>
      <c r="G562" s="45"/>
      <c r="H562" s="78"/>
      <c r="I562" s="61"/>
      <c r="J562" s="61"/>
      <c r="K562" s="61"/>
      <c r="L562" s="61"/>
    </row>
    <row r="563" spans="1:38" s="23" customFormat="1" x14ac:dyDescent="0.2">
      <c r="A563" s="38"/>
      <c r="B563" s="38"/>
      <c r="C563" s="45"/>
      <c r="D563" s="45"/>
      <c r="E563" s="45"/>
      <c r="F563" s="45"/>
      <c r="G563" s="45"/>
      <c r="H563" s="78"/>
      <c r="I563" s="61"/>
      <c r="J563" s="61"/>
      <c r="K563" s="61"/>
      <c r="L563" s="61"/>
    </row>
    <row r="564" spans="1:38" s="23" customFormat="1" x14ac:dyDescent="0.2">
      <c r="A564" s="38"/>
      <c r="B564" s="38"/>
      <c r="C564" s="45"/>
      <c r="D564" s="45"/>
      <c r="E564" s="45"/>
      <c r="F564" s="45"/>
      <c r="G564" s="45"/>
      <c r="H564" s="78"/>
      <c r="I564" s="61"/>
      <c r="J564" s="61"/>
      <c r="K564" s="61"/>
      <c r="L564" s="61"/>
    </row>
    <row r="566" spans="1:38" s="9" customFormat="1" x14ac:dyDescent="0.2">
      <c r="A566" s="23"/>
      <c r="B566" s="23"/>
      <c r="C566" s="1"/>
      <c r="D566" s="1"/>
      <c r="E566" s="1"/>
      <c r="F566" s="1"/>
      <c r="G566" s="1"/>
      <c r="H566" s="35"/>
      <c r="I566" s="61"/>
      <c r="J566" s="61"/>
      <c r="K566" s="61"/>
      <c r="L566" s="6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s="9" customFormat="1" x14ac:dyDescent="0.2">
      <c r="A567" s="23"/>
      <c r="B567" s="23"/>
      <c r="C567" s="1"/>
      <c r="D567" s="1"/>
      <c r="E567" s="1"/>
      <c r="F567" s="1"/>
      <c r="G567" s="1"/>
      <c r="H567" s="35"/>
      <c r="I567" s="61"/>
      <c r="J567" s="61"/>
      <c r="K567" s="61"/>
      <c r="L567" s="6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s="9" customFormat="1" x14ac:dyDescent="0.2">
      <c r="A568" s="23"/>
      <c r="B568" s="23"/>
      <c r="C568" s="1"/>
      <c r="D568" s="1"/>
      <c r="E568" s="1"/>
      <c r="F568" s="1"/>
      <c r="G568" s="1"/>
      <c r="H568" s="35"/>
      <c r="I568" s="61"/>
      <c r="J568" s="61"/>
      <c r="K568" s="61"/>
      <c r="L568" s="6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s="9" customFormat="1" x14ac:dyDescent="0.2">
      <c r="A569" s="23"/>
      <c r="B569" s="23"/>
      <c r="C569" s="1"/>
      <c r="D569" s="1"/>
      <c r="E569" s="1"/>
      <c r="F569" s="1"/>
      <c r="G569" s="1"/>
      <c r="H569" s="35"/>
      <c r="I569" s="61"/>
      <c r="J569" s="61"/>
      <c r="K569" s="61"/>
      <c r="L569" s="6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s="9" customFormat="1" x14ac:dyDescent="0.2">
      <c r="A570" s="23"/>
      <c r="B570" s="23"/>
      <c r="C570" s="1"/>
      <c r="D570" s="1"/>
      <c r="E570" s="1"/>
      <c r="F570" s="1"/>
      <c r="G570" s="1"/>
      <c r="H570" s="35"/>
      <c r="I570" s="61"/>
      <c r="J570" s="61"/>
      <c r="K570" s="61"/>
      <c r="L570" s="6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s="9" customFormat="1" x14ac:dyDescent="0.2">
      <c r="A571" s="23"/>
      <c r="B571" s="23"/>
      <c r="C571" s="1"/>
      <c r="D571" s="1"/>
      <c r="E571" s="1"/>
      <c r="F571" s="1"/>
      <c r="G571" s="1"/>
      <c r="H571" s="35"/>
      <c r="I571" s="61"/>
      <c r="J571" s="61"/>
      <c r="K571" s="61"/>
      <c r="L571" s="6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s="9" customFormat="1" x14ac:dyDescent="0.2">
      <c r="A572" s="23"/>
      <c r="B572" s="23"/>
      <c r="C572" s="1"/>
      <c r="D572" s="1"/>
      <c r="E572" s="1"/>
      <c r="F572" s="1"/>
      <c r="G572" s="1"/>
      <c r="H572" s="35"/>
      <c r="I572" s="61"/>
      <c r="J572" s="61"/>
      <c r="K572" s="61"/>
      <c r="L572" s="6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s="9" customFormat="1" x14ac:dyDescent="0.2">
      <c r="A573" s="23"/>
      <c r="B573" s="23"/>
      <c r="C573" s="1"/>
      <c r="D573" s="1"/>
      <c r="E573" s="1"/>
      <c r="F573" s="1"/>
      <c r="G573" s="1"/>
      <c r="H573" s="35"/>
      <c r="I573" s="61"/>
      <c r="J573" s="61"/>
      <c r="K573" s="61"/>
      <c r="L573" s="6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s="9" customFormat="1" x14ac:dyDescent="0.2">
      <c r="A574" s="23"/>
      <c r="B574" s="23"/>
      <c r="C574" s="1"/>
      <c r="D574" s="1"/>
      <c r="E574" s="1"/>
      <c r="F574" s="1"/>
      <c r="G574" s="1"/>
      <c r="H574" s="35"/>
      <c r="I574" s="61"/>
      <c r="J574" s="61"/>
      <c r="K574" s="61"/>
      <c r="L574" s="6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s="9" customFormat="1" x14ac:dyDescent="0.2">
      <c r="A575" s="23"/>
      <c r="B575" s="23"/>
      <c r="C575" s="1"/>
      <c r="D575" s="1"/>
      <c r="E575" s="1"/>
      <c r="F575" s="1"/>
      <c r="G575" s="1"/>
      <c r="H575" s="35"/>
      <c r="I575" s="61"/>
      <c r="J575" s="61"/>
      <c r="K575" s="61"/>
      <c r="L575" s="6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s="9" customFormat="1" x14ac:dyDescent="0.2">
      <c r="A576" s="23"/>
      <c r="B576" s="23"/>
      <c r="C576" s="1"/>
      <c r="D576" s="1"/>
      <c r="E576" s="1"/>
      <c r="F576" s="1"/>
      <c r="G576" s="1"/>
      <c r="H576" s="35"/>
      <c r="I576" s="61"/>
      <c r="J576" s="61"/>
      <c r="K576" s="61"/>
      <c r="L576" s="6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s="9" customFormat="1" x14ac:dyDescent="0.2">
      <c r="A577" s="23"/>
      <c r="B577" s="23"/>
      <c r="C577" s="1"/>
      <c r="D577" s="1"/>
      <c r="E577" s="1"/>
      <c r="F577" s="1"/>
      <c r="G577" s="1"/>
      <c r="H577" s="35"/>
      <c r="I577" s="61"/>
      <c r="J577" s="61"/>
      <c r="K577" s="61"/>
      <c r="L577" s="6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s="9" customFormat="1" x14ac:dyDescent="0.2">
      <c r="A578" s="23"/>
      <c r="B578" s="23"/>
      <c r="C578" s="1"/>
      <c r="D578" s="1"/>
      <c r="E578" s="1"/>
      <c r="F578" s="1"/>
      <c r="G578" s="1"/>
      <c r="H578" s="35"/>
      <c r="I578" s="61"/>
      <c r="J578" s="61"/>
      <c r="K578" s="61"/>
      <c r="L578" s="6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s="9" customFormat="1" x14ac:dyDescent="0.2">
      <c r="A579" s="23"/>
      <c r="B579" s="23"/>
      <c r="C579" s="1"/>
      <c r="D579" s="1"/>
      <c r="E579" s="1"/>
      <c r="F579" s="1"/>
      <c r="G579" s="1"/>
      <c r="H579" s="35"/>
      <c r="I579" s="61"/>
      <c r="J579" s="61"/>
      <c r="K579" s="61"/>
      <c r="L579" s="6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s="9" customFormat="1" x14ac:dyDescent="0.2">
      <c r="A580" s="23"/>
      <c r="B580" s="23"/>
      <c r="C580" s="1"/>
      <c r="D580" s="1"/>
      <c r="E580" s="1"/>
      <c r="F580" s="1"/>
      <c r="G580" s="1"/>
      <c r="H580" s="35"/>
      <c r="I580" s="61"/>
      <c r="J580" s="61"/>
      <c r="K580" s="61"/>
      <c r="L580" s="6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s="9" customFormat="1" x14ac:dyDescent="0.2">
      <c r="A581" s="23"/>
      <c r="B581" s="23"/>
      <c r="C581" s="1"/>
      <c r="D581" s="1"/>
      <c r="E581" s="1"/>
      <c r="F581" s="1"/>
      <c r="G581" s="1"/>
      <c r="H581" s="35"/>
      <c r="I581" s="61"/>
      <c r="J581" s="61"/>
      <c r="K581" s="61"/>
      <c r="L581" s="6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s="9" customFormat="1" x14ac:dyDescent="0.2">
      <c r="A582" s="23"/>
      <c r="B582" s="23"/>
      <c r="C582" s="1"/>
      <c r="D582" s="1"/>
      <c r="E582" s="1"/>
      <c r="F582" s="1"/>
      <c r="G582" s="1"/>
      <c r="H582" s="35"/>
      <c r="I582" s="61"/>
      <c r="J582" s="61"/>
      <c r="K582" s="61"/>
      <c r="L582" s="6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s="9" customFormat="1" x14ac:dyDescent="0.2">
      <c r="A583" s="23"/>
      <c r="B583" s="23"/>
      <c r="C583" s="1"/>
      <c r="D583" s="1"/>
      <c r="E583" s="1"/>
      <c r="F583" s="1"/>
      <c r="G583" s="1"/>
      <c r="H583" s="35"/>
      <c r="I583" s="61"/>
      <c r="J583" s="61"/>
      <c r="K583" s="61"/>
      <c r="L583" s="6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s="9" customFormat="1" x14ac:dyDescent="0.2">
      <c r="A584" s="23"/>
      <c r="B584" s="23"/>
      <c r="C584" s="1"/>
      <c r="D584" s="1"/>
      <c r="E584" s="1"/>
      <c r="F584" s="1"/>
      <c r="G584" s="1"/>
      <c r="H584" s="35"/>
      <c r="I584" s="61"/>
      <c r="J584" s="61"/>
      <c r="K584" s="61"/>
      <c r="L584" s="6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s="9" customFormat="1" x14ac:dyDescent="0.2">
      <c r="A585" s="23"/>
      <c r="B585" s="23"/>
      <c r="C585" s="1"/>
      <c r="D585" s="1"/>
      <c r="E585" s="1"/>
      <c r="F585" s="1"/>
      <c r="G585" s="1"/>
      <c r="H585" s="35"/>
      <c r="I585" s="61"/>
      <c r="J585" s="61"/>
      <c r="K585" s="61"/>
      <c r="L585" s="6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s="9" customFormat="1" x14ac:dyDescent="0.2">
      <c r="A586" s="23"/>
      <c r="B586" s="23"/>
      <c r="C586" s="1"/>
      <c r="D586" s="1"/>
      <c r="E586" s="1"/>
      <c r="F586" s="1"/>
      <c r="G586" s="1"/>
      <c r="H586" s="35"/>
      <c r="I586" s="61"/>
      <c r="J586" s="61"/>
      <c r="K586" s="61"/>
      <c r="L586" s="6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s="9" customFormat="1" x14ac:dyDescent="0.2">
      <c r="A587" s="23"/>
      <c r="B587" s="23"/>
      <c r="C587" s="1"/>
      <c r="D587" s="1"/>
      <c r="E587" s="1"/>
      <c r="F587" s="1"/>
      <c r="G587" s="1"/>
      <c r="H587" s="35"/>
      <c r="I587" s="61"/>
      <c r="J587" s="61"/>
      <c r="K587" s="61"/>
      <c r="L587" s="6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s="9" customFormat="1" x14ac:dyDescent="0.2">
      <c r="A588" s="23"/>
      <c r="B588" s="23"/>
      <c r="C588" s="1"/>
      <c r="D588" s="1"/>
      <c r="E588" s="1"/>
      <c r="F588" s="1"/>
      <c r="G588" s="1"/>
      <c r="H588" s="35"/>
      <c r="I588" s="61"/>
      <c r="J588" s="61"/>
      <c r="K588" s="61"/>
      <c r="L588" s="6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s="9" customFormat="1" x14ac:dyDescent="0.2">
      <c r="A589" s="23"/>
      <c r="B589" s="23"/>
      <c r="C589" s="1"/>
      <c r="D589" s="1"/>
      <c r="E589" s="1"/>
      <c r="F589" s="1"/>
      <c r="G589" s="1"/>
      <c r="H589" s="35"/>
      <c r="I589" s="61"/>
      <c r="J589" s="61"/>
      <c r="K589" s="61"/>
      <c r="L589" s="6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s="9" customFormat="1" x14ac:dyDescent="0.2">
      <c r="A590" s="23"/>
      <c r="B590" s="23"/>
      <c r="C590" s="1"/>
      <c r="D590" s="1"/>
      <c r="E590" s="1"/>
      <c r="F590" s="1"/>
      <c r="G590" s="1"/>
      <c r="H590" s="35"/>
      <c r="I590" s="61"/>
      <c r="J590" s="61"/>
      <c r="K590" s="61"/>
      <c r="L590" s="6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s="9" customFormat="1" x14ac:dyDescent="0.2">
      <c r="A591" s="23"/>
      <c r="B591" s="23"/>
      <c r="C591" s="1"/>
      <c r="D591" s="1"/>
      <c r="E591" s="1"/>
      <c r="F591" s="1"/>
      <c r="G591" s="1"/>
      <c r="H591" s="35"/>
      <c r="I591" s="61"/>
      <c r="J591" s="61"/>
      <c r="K591" s="61"/>
      <c r="L591" s="6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s="9" customFormat="1" x14ac:dyDescent="0.2">
      <c r="A592" s="23"/>
      <c r="B592" s="23"/>
      <c r="C592" s="1"/>
      <c r="D592" s="1"/>
      <c r="E592" s="1"/>
      <c r="F592" s="1"/>
      <c r="G592" s="1"/>
      <c r="H592" s="35"/>
      <c r="I592" s="61"/>
      <c r="J592" s="61"/>
      <c r="K592" s="61"/>
      <c r="L592" s="6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s="9" customFormat="1" x14ac:dyDescent="0.2">
      <c r="A593" s="23"/>
      <c r="B593" s="23"/>
      <c r="C593" s="1"/>
      <c r="D593" s="1"/>
      <c r="E593" s="1"/>
      <c r="F593" s="1"/>
      <c r="G593" s="1"/>
      <c r="H593" s="35"/>
      <c r="I593" s="61"/>
      <c r="J593" s="61"/>
      <c r="K593" s="61"/>
      <c r="L593" s="6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s="9" customFormat="1" x14ac:dyDescent="0.2">
      <c r="A594" s="23"/>
      <c r="B594" s="23"/>
      <c r="C594" s="1"/>
      <c r="D594" s="1"/>
      <c r="E594" s="1"/>
      <c r="F594" s="1"/>
      <c r="G594" s="1"/>
      <c r="H594" s="35"/>
      <c r="I594" s="61"/>
      <c r="J594" s="61"/>
      <c r="K594" s="61"/>
      <c r="L594" s="6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s="9" customFormat="1" x14ac:dyDescent="0.2">
      <c r="A595" s="23"/>
      <c r="B595" s="23"/>
      <c r="C595" s="1"/>
      <c r="D595" s="1"/>
      <c r="E595" s="1"/>
      <c r="F595" s="1"/>
      <c r="G595" s="1"/>
      <c r="H595" s="35"/>
      <c r="I595" s="61"/>
      <c r="J595" s="61"/>
      <c r="K595" s="61"/>
      <c r="L595" s="6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s="9" customFormat="1" x14ac:dyDescent="0.2">
      <c r="A596" s="23"/>
      <c r="B596" s="23"/>
      <c r="C596" s="1"/>
      <c r="D596" s="1"/>
      <c r="E596" s="1"/>
      <c r="F596" s="1"/>
      <c r="G596" s="1"/>
      <c r="H596" s="35"/>
      <c r="I596" s="61"/>
      <c r="J596" s="61"/>
      <c r="K596" s="61"/>
      <c r="L596" s="6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s="9" customFormat="1" x14ac:dyDescent="0.2">
      <c r="A597" s="23"/>
      <c r="B597" s="23"/>
      <c r="C597" s="1"/>
      <c r="D597" s="1"/>
      <c r="E597" s="1"/>
      <c r="F597" s="1"/>
      <c r="G597" s="1"/>
      <c r="H597" s="35"/>
      <c r="I597" s="61"/>
      <c r="J597" s="61"/>
      <c r="K597" s="61"/>
      <c r="L597" s="6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s="9" customFormat="1" x14ac:dyDescent="0.2">
      <c r="A598" s="23"/>
      <c r="B598" s="23"/>
      <c r="C598" s="1"/>
      <c r="D598" s="1"/>
      <c r="E598" s="1"/>
      <c r="F598" s="1"/>
      <c r="G598" s="1"/>
      <c r="H598" s="35"/>
      <c r="I598" s="61"/>
      <c r="J598" s="61"/>
      <c r="K598" s="61"/>
      <c r="L598" s="6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s="9" customFormat="1" x14ac:dyDescent="0.2">
      <c r="A599" s="23"/>
      <c r="B599" s="23"/>
      <c r="C599" s="1"/>
      <c r="D599" s="1"/>
      <c r="E599" s="1"/>
      <c r="F599" s="1"/>
      <c r="G599" s="1"/>
      <c r="H599" s="35"/>
      <c r="I599" s="61"/>
      <c r="J599" s="61"/>
      <c r="K599" s="61"/>
      <c r="L599" s="6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s="9" customFormat="1" x14ac:dyDescent="0.2">
      <c r="A600" s="23"/>
      <c r="B600" s="23"/>
      <c r="C600" s="1"/>
      <c r="D600" s="1"/>
      <c r="E600" s="1"/>
      <c r="F600" s="1"/>
      <c r="G600" s="1"/>
      <c r="H600" s="35"/>
      <c r="I600" s="61"/>
      <c r="J600" s="61"/>
      <c r="K600" s="61"/>
      <c r="L600" s="6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s="9" customFormat="1" x14ac:dyDescent="0.2">
      <c r="A601" s="23"/>
      <c r="B601" s="23"/>
      <c r="C601" s="1"/>
      <c r="D601" s="1"/>
      <c r="E601" s="1"/>
      <c r="F601" s="1"/>
      <c r="G601" s="1"/>
      <c r="H601" s="35"/>
      <c r="I601" s="61"/>
      <c r="J601" s="61"/>
      <c r="K601" s="61"/>
      <c r="L601" s="6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s="9" customFormat="1" x14ac:dyDescent="0.2">
      <c r="A602" s="23"/>
      <c r="B602" s="23"/>
      <c r="C602" s="1"/>
      <c r="D602" s="1"/>
      <c r="E602" s="1"/>
      <c r="F602" s="1"/>
      <c r="G602" s="1"/>
      <c r="H602" s="35"/>
      <c r="I602" s="61"/>
      <c r="J602" s="61"/>
      <c r="K602" s="61"/>
      <c r="L602" s="6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</sheetData>
  <conditionalFormatting sqref="C8:H489">
    <cfRule type="cellIs" dxfId="3" priority="10" operator="equal">
      <formula>"NR"</formula>
    </cfRule>
  </conditionalFormatting>
  <conditionalFormatting sqref="F5:H5">
    <cfRule type="cellIs" dxfId="2" priority="3" operator="equal">
      <formula>"NR"</formula>
    </cfRule>
  </conditionalFormatting>
  <conditionalFormatting sqref="F6">
    <cfRule type="cellIs" dxfId="1" priority="2" operator="equal">
      <formula>"NR"</formula>
    </cfRule>
  </conditionalFormatting>
  <conditionalFormatting sqref="G6:H6">
    <cfRule type="cellIs" dxfId="0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F210-F7B3-4775-89ED-24EF128A1B83}">
  <dimension ref="A1:K575"/>
  <sheetViews>
    <sheetView showGridLines="0" topLeftCell="A10" zoomScaleNormal="100" workbookViewId="0">
      <selection activeCell="A12" sqref="A12"/>
    </sheetView>
  </sheetViews>
  <sheetFormatPr defaultRowHeight="12.75" x14ac:dyDescent="0.2"/>
  <cols>
    <col min="1" max="1" width="16.140625" style="1" bestFit="1" customWidth="1"/>
    <col min="2" max="2" width="10.5703125" style="1" bestFit="1" customWidth="1"/>
    <col min="3" max="3" width="10.7109375" style="1" customWidth="1"/>
    <col min="4" max="5" width="12.42578125" style="1" customWidth="1"/>
    <col min="6" max="6" width="7.5703125" style="1" customWidth="1"/>
    <col min="7" max="7" width="9.140625" style="1"/>
    <col min="8" max="8" width="26" style="61" customWidth="1"/>
    <col min="9" max="11" width="9.140625" style="61"/>
    <col min="12" max="16384" width="9.140625" style="1"/>
  </cols>
  <sheetData>
    <row r="1" spans="1:11" x14ac:dyDescent="0.2">
      <c r="A1" s="17" t="s">
        <v>531</v>
      </c>
      <c r="B1" s="18"/>
      <c r="C1" s="74">
        <v>27</v>
      </c>
      <c r="D1" s="74">
        <v>27</v>
      </c>
      <c r="E1" s="74">
        <v>27</v>
      </c>
    </row>
    <row r="2" spans="1:11" s="23" customFormat="1" x14ac:dyDescent="0.2">
      <c r="A2" s="24"/>
      <c r="B2" s="54"/>
      <c r="C2" s="75">
        <v>2017</v>
      </c>
      <c r="D2" s="75">
        <v>2018</v>
      </c>
      <c r="E2" s="75">
        <v>2019</v>
      </c>
      <c r="F2" s="49"/>
      <c r="G2" s="49"/>
      <c r="H2" s="61"/>
      <c r="I2" s="61"/>
      <c r="J2" s="61"/>
      <c r="K2" s="61"/>
    </row>
    <row r="3" spans="1:11" s="23" customFormat="1" x14ac:dyDescent="0.2">
      <c r="A3" s="24"/>
      <c r="B3" s="42"/>
      <c r="C3" s="76">
        <v>79</v>
      </c>
      <c r="D3" s="76">
        <f>+C3</f>
        <v>79</v>
      </c>
      <c r="E3" s="76">
        <f>+D3</f>
        <v>79</v>
      </c>
      <c r="F3" s="45"/>
      <c r="H3" s="61"/>
      <c r="I3" s="61"/>
      <c r="J3" s="61"/>
      <c r="K3" s="61"/>
    </row>
    <row r="4" spans="1:11" x14ac:dyDescent="0.2">
      <c r="A4" s="3"/>
      <c r="B4" s="3"/>
    </row>
    <row r="5" spans="1:11" x14ac:dyDescent="0.2">
      <c r="A5" s="3"/>
      <c r="B5" s="3"/>
    </row>
    <row r="6" spans="1:11" x14ac:dyDescent="0.2">
      <c r="A6" s="3"/>
      <c r="B6" s="3"/>
    </row>
    <row r="7" spans="1:11" x14ac:dyDescent="0.2">
      <c r="A7" s="3"/>
      <c r="B7" s="3"/>
    </row>
    <row r="8" spans="1:11" x14ac:dyDescent="0.2">
      <c r="A8" s="3"/>
      <c r="B8" s="3"/>
    </row>
    <row r="9" spans="1:11" x14ac:dyDescent="0.2">
      <c r="A9" s="3"/>
      <c r="B9" s="3"/>
    </row>
    <row r="10" spans="1:11" ht="23.25" x14ac:dyDescent="0.35">
      <c r="A10" s="55"/>
      <c r="B10" s="3"/>
    </row>
    <row r="11" spans="1:11" ht="23.25" x14ac:dyDescent="0.35">
      <c r="A11" s="55" t="str">
        <f>LEFT(EMSExpOp!$A$11,LEN(FireExpOp!$A$2)-45)&amp;" Net Expenditures - California Cities: Net Total Spending in Excess of Functional Revenues (e.g. fees for service, grants, etc.)"</f>
        <v>EMS Current  Net Expenditures - California Cities: Net Total Spending in Excess of Functional Revenues (e.g. fees for service, grants, etc.)</v>
      </c>
      <c r="B11" s="3"/>
    </row>
    <row r="12" spans="1:11" s="23" customFormat="1" ht="12.75" customHeight="1" x14ac:dyDescent="0.2">
      <c r="A12" s="56" t="s">
        <v>534</v>
      </c>
      <c r="B12" s="22"/>
      <c r="C12" s="1"/>
      <c r="D12" s="1"/>
      <c r="E12" s="1"/>
      <c r="F12" s="1"/>
      <c r="H12" s="61"/>
      <c r="I12" s="61"/>
      <c r="J12" s="61"/>
      <c r="K12" s="61"/>
    </row>
    <row r="13" spans="1:11" s="23" customFormat="1" ht="12.75" customHeight="1" x14ac:dyDescent="0.2">
      <c r="A13" s="1"/>
      <c r="B13" s="1"/>
      <c r="C13" s="51" t="s">
        <v>555</v>
      </c>
      <c r="D13" s="51" t="s">
        <v>556</v>
      </c>
      <c r="E13" s="51" t="s">
        <v>557</v>
      </c>
      <c r="F13" s="1"/>
      <c r="H13" s="61"/>
      <c r="I13" s="61"/>
      <c r="J13" s="61"/>
      <c r="K13" s="61"/>
    </row>
    <row r="14" spans="1:11" s="23" customFormat="1" ht="12.75" customHeight="1" x14ac:dyDescent="0.2">
      <c r="A14" s="1"/>
      <c r="B14" s="37" t="s">
        <v>198</v>
      </c>
      <c r="C14" s="6">
        <f t="shared" ref="C14:E14" si="0">SUM(C19:C517)</f>
        <v>500551069</v>
      </c>
      <c r="D14" s="6">
        <f t="shared" si="0"/>
        <v>512520428</v>
      </c>
      <c r="E14" s="6">
        <f t="shared" si="0"/>
        <v>507775224</v>
      </c>
      <c r="F14" s="1"/>
      <c r="H14" s="61"/>
      <c r="I14" s="61"/>
      <c r="J14" s="61"/>
      <c r="K14" s="61"/>
    </row>
    <row r="15" spans="1:11" s="23" customFormat="1" x14ac:dyDescent="0.2">
      <c r="A15" s="1"/>
      <c r="B15" s="37" t="s">
        <v>199</v>
      </c>
      <c r="C15" s="4">
        <f t="shared" ref="C15:E15" si="1">COUNT(C19:C517)</f>
        <v>126</v>
      </c>
      <c r="D15" s="4">
        <f t="shared" si="1"/>
        <v>120</v>
      </c>
      <c r="E15" s="4">
        <f t="shared" si="1"/>
        <v>127</v>
      </c>
      <c r="F15" s="1"/>
      <c r="H15" s="61"/>
      <c r="I15" s="61"/>
      <c r="J15" s="61"/>
      <c r="K15" s="61"/>
    </row>
    <row r="16" spans="1:11" s="23" customFormat="1" x14ac:dyDescent="0.2">
      <c r="A16" s="57"/>
      <c r="B16" s="20"/>
      <c r="C16" s="1"/>
      <c r="D16" s="1"/>
      <c r="E16" s="1"/>
      <c r="F16" s="1"/>
      <c r="H16" s="61"/>
      <c r="I16" s="61"/>
      <c r="J16" s="61"/>
      <c r="K16" s="61"/>
    </row>
    <row r="17" spans="1:11" s="23" customFormat="1" ht="12.75" customHeight="1" x14ac:dyDescent="0.2">
      <c r="A17" s="57"/>
      <c r="B17" s="20"/>
      <c r="C17" s="1"/>
      <c r="D17" s="1"/>
      <c r="E17" s="1"/>
      <c r="F17" s="1"/>
      <c r="H17" s="61"/>
      <c r="I17" s="61"/>
      <c r="J17" s="61"/>
      <c r="K17" s="61"/>
    </row>
    <row r="18" spans="1:11" s="23" customFormat="1" ht="22.5" customHeight="1" x14ac:dyDescent="0.2">
      <c r="A18" s="29" t="s">
        <v>0</v>
      </c>
      <c r="B18" s="30" t="s">
        <v>1</v>
      </c>
      <c r="C18" s="51" t="s">
        <v>555</v>
      </c>
      <c r="D18" s="51" t="str">
        <f>+D13</f>
        <v>2017-18</v>
      </c>
      <c r="E18" s="51" t="s">
        <v>557</v>
      </c>
      <c r="F18" s="1"/>
      <c r="H18" s="47" t="s">
        <v>506</v>
      </c>
      <c r="I18" s="61"/>
      <c r="J18" s="61"/>
      <c r="K18" s="61"/>
    </row>
    <row r="19" spans="1:11" s="23" customFormat="1" x14ac:dyDescent="0.2">
      <c r="A19" s="58" t="s">
        <v>2</v>
      </c>
      <c r="B19" s="58" t="s">
        <v>2</v>
      </c>
      <c r="C19" s="52">
        <v>3972503</v>
      </c>
      <c r="D19" s="52">
        <v>669652</v>
      </c>
      <c r="E19" s="52">
        <v>767764</v>
      </c>
      <c r="F19" s="1"/>
      <c r="H19" s="65" t="e">
        <f>VLOOKUP(A19,#REF!,33,FALSE)</f>
        <v>#REF!</v>
      </c>
      <c r="I19" s="65"/>
      <c r="J19" s="65"/>
      <c r="K19" s="65" t="e">
        <f t="shared" ref="K19:K82" si="2">LEFT(H19,1)</f>
        <v>#REF!</v>
      </c>
    </row>
    <row r="20" spans="1:11" s="23" customFormat="1" x14ac:dyDescent="0.2">
      <c r="A20" s="58" t="s">
        <v>3</v>
      </c>
      <c r="B20" s="58" t="s">
        <v>2</v>
      </c>
      <c r="C20" s="52">
        <v>2212898</v>
      </c>
      <c r="D20" s="52">
        <v>2471845</v>
      </c>
      <c r="E20" s="52">
        <v>2415571</v>
      </c>
      <c r="F20" s="1"/>
      <c r="H20" s="65" t="e">
        <f>VLOOKUP(A20,#REF!,33,FALSE)</f>
        <v>#REF!</v>
      </c>
      <c r="I20" s="65"/>
      <c r="J20" s="65"/>
      <c r="K20" s="65" t="e">
        <f t="shared" si="2"/>
        <v>#REF!</v>
      </c>
    </row>
    <row r="21" spans="1:11" s="23" customFormat="1" x14ac:dyDescent="0.2">
      <c r="A21" s="58" t="s">
        <v>4</v>
      </c>
      <c r="B21" s="58" t="s">
        <v>2</v>
      </c>
      <c r="C21" s="52">
        <v>4236324</v>
      </c>
      <c r="D21" s="52">
        <v>4382471</v>
      </c>
      <c r="E21" s="52">
        <v>4807450</v>
      </c>
      <c r="F21" s="1"/>
      <c r="H21" s="65" t="e">
        <f>VLOOKUP(A21,#REF!,33,FALSE)</f>
        <v>#REF!</v>
      </c>
      <c r="I21" s="61"/>
      <c r="J21" s="61"/>
      <c r="K21" s="65" t="e">
        <f t="shared" si="2"/>
        <v>#REF!</v>
      </c>
    </row>
    <row r="22" spans="1:11" s="23" customFormat="1" x14ac:dyDescent="0.2">
      <c r="A22" s="58" t="s">
        <v>200</v>
      </c>
      <c r="B22" s="58" t="s">
        <v>2</v>
      </c>
      <c r="C22" s="52">
        <v>-20963</v>
      </c>
      <c r="D22" s="52">
        <v>-49200</v>
      </c>
      <c r="E22" s="52">
        <v>-2919</v>
      </c>
      <c r="F22" s="1"/>
      <c r="H22" s="65" t="e">
        <f>VLOOKUP(A22,#REF!,33,FALSE)</f>
        <v>#REF!</v>
      </c>
      <c r="I22" s="61"/>
      <c r="J22" s="61"/>
      <c r="K22" s="65" t="e">
        <f t="shared" si="2"/>
        <v>#REF!</v>
      </c>
    </row>
    <row r="23" spans="1:11" s="23" customFormat="1" x14ac:dyDescent="0.2">
      <c r="A23" s="58" t="s">
        <v>5</v>
      </c>
      <c r="B23" s="58" t="s">
        <v>2</v>
      </c>
      <c r="C23" s="52">
        <v>-8700</v>
      </c>
      <c r="D23" s="52">
        <v>799</v>
      </c>
      <c r="E23" s="52">
        <v>7358</v>
      </c>
      <c r="F23" s="1"/>
      <c r="H23" s="65" t="e">
        <f>VLOOKUP(A23,#REF!,33,FALSE)</f>
        <v>#REF!</v>
      </c>
      <c r="I23" s="61"/>
      <c r="J23" s="61"/>
      <c r="K23" s="65" t="e">
        <f t="shared" si="2"/>
        <v>#REF!</v>
      </c>
    </row>
    <row r="24" spans="1:11" s="23" customFormat="1" x14ac:dyDescent="0.2">
      <c r="A24" s="58" t="s">
        <v>201</v>
      </c>
      <c r="B24" s="58" t="s">
        <v>2</v>
      </c>
      <c r="C24" s="52">
        <v>1619588</v>
      </c>
      <c r="D24" s="52">
        <v>1769602</v>
      </c>
      <c r="E24" s="52">
        <v>1368564</v>
      </c>
      <c r="F24" s="1"/>
      <c r="H24" s="65" t="e">
        <f>VLOOKUP(A24,#REF!,33,FALSE)</f>
        <v>#REF!</v>
      </c>
      <c r="I24" s="61"/>
      <c r="J24" s="61"/>
      <c r="K24" s="65" t="e">
        <f t="shared" si="2"/>
        <v>#REF!</v>
      </c>
    </row>
    <row r="25" spans="1:11" s="23" customFormat="1" x14ac:dyDescent="0.2">
      <c r="A25" s="58" t="s">
        <v>6</v>
      </c>
      <c r="B25" s="58" t="s">
        <v>2</v>
      </c>
      <c r="C25" s="52" t="s">
        <v>551</v>
      </c>
      <c r="D25" s="52" t="s">
        <v>551</v>
      </c>
      <c r="E25" s="52" t="s">
        <v>551</v>
      </c>
      <c r="F25" s="1"/>
      <c r="H25" s="65" t="e">
        <f>VLOOKUP(A25,#REF!,33,FALSE)</f>
        <v>#REF!</v>
      </c>
      <c r="I25" s="61"/>
      <c r="J25" s="61"/>
      <c r="K25" s="65" t="e">
        <f t="shared" si="2"/>
        <v>#REF!</v>
      </c>
    </row>
    <row r="26" spans="1:11" s="23" customFormat="1" x14ac:dyDescent="0.2">
      <c r="A26" s="58" t="s">
        <v>202</v>
      </c>
      <c r="B26" s="58" t="s">
        <v>2</v>
      </c>
      <c r="C26" s="52">
        <v>-548652</v>
      </c>
      <c r="D26" s="52">
        <v>-495677</v>
      </c>
      <c r="E26" s="52">
        <v>-242918</v>
      </c>
      <c r="F26" s="1"/>
      <c r="H26" s="65" t="e">
        <f>VLOOKUP(A26,#REF!,33,FALSE)</f>
        <v>#REF!</v>
      </c>
      <c r="I26" s="61"/>
      <c r="J26" s="61"/>
      <c r="K26" s="65" t="e">
        <f t="shared" si="2"/>
        <v>#REF!</v>
      </c>
    </row>
    <row r="27" spans="1:11" s="23" customFormat="1" x14ac:dyDescent="0.2">
      <c r="A27" s="58" t="s">
        <v>203</v>
      </c>
      <c r="B27" s="58" t="s">
        <v>2</v>
      </c>
      <c r="C27" s="52">
        <v>-379362</v>
      </c>
      <c r="D27" s="52">
        <v>-379113</v>
      </c>
      <c r="E27" s="52">
        <v>-252262</v>
      </c>
      <c r="F27" s="1"/>
      <c r="H27" s="65" t="e">
        <f>VLOOKUP(A27,#REF!,33,FALSE)</f>
        <v>#REF!</v>
      </c>
      <c r="I27" s="61"/>
      <c r="J27" s="61"/>
      <c r="K27" s="65" t="e">
        <f t="shared" si="2"/>
        <v>#REF!</v>
      </c>
    </row>
    <row r="28" spans="1:11" s="23" customFormat="1" x14ac:dyDescent="0.2">
      <c r="A28" s="58" t="s">
        <v>7</v>
      </c>
      <c r="B28" s="58" t="s">
        <v>2</v>
      </c>
      <c r="C28" s="52">
        <v>1819712</v>
      </c>
      <c r="D28" s="52">
        <v>1692529</v>
      </c>
      <c r="E28" s="52">
        <v>2213771</v>
      </c>
      <c r="F28" s="1"/>
      <c r="H28" s="65" t="e">
        <f>VLOOKUP(A28,#REF!,33,FALSE)</f>
        <v>#REF!</v>
      </c>
      <c r="I28" s="61"/>
      <c r="J28" s="61"/>
      <c r="K28" s="65" t="e">
        <f t="shared" si="2"/>
        <v>#REF!</v>
      </c>
    </row>
    <row r="29" spans="1:11" s="23" customFormat="1" x14ac:dyDescent="0.2">
      <c r="A29" s="58" t="s">
        <v>8</v>
      </c>
      <c r="B29" s="58" t="s">
        <v>2</v>
      </c>
      <c r="C29" s="52">
        <v>298984</v>
      </c>
      <c r="D29" s="52">
        <v>373506</v>
      </c>
      <c r="E29" s="52">
        <v>361625</v>
      </c>
      <c r="F29" s="1"/>
      <c r="H29" s="65" t="e">
        <f>VLOOKUP(A29,#REF!,33,FALSE)</f>
        <v>#REF!</v>
      </c>
      <c r="I29" s="61"/>
      <c r="J29" s="61"/>
      <c r="K29" s="65" t="e">
        <f t="shared" si="2"/>
        <v>#REF!</v>
      </c>
    </row>
    <row r="30" spans="1:11" s="23" customFormat="1" x14ac:dyDescent="0.2">
      <c r="A30" s="58" t="s">
        <v>204</v>
      </c>
      <c r="B30" s="58" t="s">
        <v>2</v>
      </c>
      <c r="C30" s="52" t="s">
        <v>551</v>
      </c>
      <c r="D30" s="52" t="s">
        <v>551</v>
      </c>
      <c r="E30" s="52" t="s">
        <v>551</v>
      </c>
      <c r="F30" s="1"/>
      <c r="H30" s="65" t="e">
        <f>VLOOKUP(A30,#REF!,33,FALSE)</f>
        <v>#REF!</v>
      </c>
      <c r="I30" s="61"/>
      <c r="J30" s="61"/>
      <c r="K30" s="65" t="e">
        <f t="shared" si="2"/>
        <v>#REF!</v>
      </c>
    </row>
    <row r="31" spans="1:11" s="23" customFormat="1" x14ac:dyDescent="0.2">
      <c r="A31" s="58" t="s">
        <v>9</v>
      </c>
      <c r="B31" s="58" t="s">
        <v>2</v>
      </c>
      <c r="C31" s="52" t="s">
        <v>551</v>
      </c>
      <c r="D31" s="52" t="s">
        <v>551</v>
      </c>
      <c r="E31" s="52" t="s">
        <v>551</v>
      </c>
      <c r="F31" s="1"/>
      <c r="H31" s="65" t="e">
        <f>VLOOKUP(A31,#REF!,33,FALSE)</f>
        <v>#REF!</v>
      </c>
      <c r="I31" s="61"/>
      <c r="J31" s="61"/>
      <c r="K31" s="65" t="e">
        <f t="shared" si="2"/>
        <v>#REF!</v>
      </c>
    </row>
    <row r="32" spans="1:11" s="23" customFormat="1" x14ac:dyDescent="0.2">
      <c r="A32" s="58" t="s">
        <v>205</v>
      </c>
      <c r="B32" s="58" t="s">
        <v>2</v>
      </c>
      <c r="C32" s="52">
        <v>177674</v>
      </c>
      <c r="D32" s="52">
        <v>176205</v>
      </c>
      <c r="E32" s="52">
        <v>207154</v>
      </c>
      <c r="F32" s="1"/>
      <c r="H32" s="65" t="e">
        <f>VLOOKUP(A32,#REF!,33,FALSE)</f>
        <v>#REF!</v>
      </c>
      <c r="I32" s="61"/>
      <c r="J32" s="61"/>
      <c r="K32" s="65" t="e">
        <f t="shared" si="2"/>
        <v>#REF!</v>
      </c>
    </row>
    <row r="33" spans="1:11" s="23" customFormat="1" x14ac:dyDescent="0.2">
      <c r="A33" s="58" t="s">
        <v>206</v>
      </c>
      <c r="B33" s="58" t="s">
        <v>206</v>
      </c>
      <c r="C33" s="52" t="s">
        <v>551</v>
      </c>
      <c r="D33" s="52" t="s">
        <v>551</v>
      </c>
      <c r="E33" s="52" t="s">
        <v>551</v>
      </c>
      <c r="F33" s="1"/>
      <c r="H33" s="65" t="e">
        <f>VLOOKUP(A33,#REF!,33,FALSE)</f>
        <v>#REF!</v>
      </c>
      <c r="I33" s="61"/>
      <c r="J33" s="61"/>
      <c r="K33" s="65" t="e">
        <f t="shared" si="2"/>
        <v>#REF!</v>
      </c>
    </row>
    <row r="34" spans="1:11" s="23" customFormat="1" x14ac:dyDescent="0.2">
      <c r="A34" s="58" t="s">
        <v>207</v>
      </c>
      <c r="B34" s="58" t="s">
        <v>206</v>
      </c>
      <c r="C34" s="52" t="s">
        <v>551</v>
      </c>
      <c r="D34" s="52" t="s">
        <v>551</v>
      </c>
      <c r="E34" s="52" t="s">
        <v>551</v>
      </c>
      <c r="F34" s="1"/>
      <c r="H34" s="65" t="e">
        <f>VLOOKUP(A34,#REF!,33,FALSE)</f>
        <v>#REF!</v>
      </c>
      <c r="I34" s="61"/>
      <c r="J34" s="61"/>
      <c r="K34" s="65" t="e">
        <f t="shared" si="2"/>
        <v>#REF!</v>
      </c>
    </row>
    <row r="35" spans="1:11" s="23" customFormat="1" x14ac:dyDescent="0.2">
      <c r="A35" s="58" t="s">
        <v>208</v>
      </c>
      <c r="B35" s="58" t="s">
        <v>206</v>
      </c>
      <c r="C35" s="52" t="s">
        <v>551</v>
      </c>
      <c r="D35" s="52" t="s">
        <v>551</v>
      </c>
      <c r="E35" s="52" t="s">
        <v>551</v>
      </c>
      <c r="F35" s="1"/>
      <c r="H35" s="65" t="e">
        <f>VLOOKUP(A35,#REF!,33,FALSE)</f>
        <v>#REF!</v>
      </c>
      <c r="I35" s="61"/>
      <c r="J35" s="61"/>
      <c r="K35" s="65" t="e">
        <f t="shared" si="2"/>
        <v>#REF!</v>
      </c>
    </row>
    <row r="36" spans="1:11" s="23" customFormat="1" x14ac:dyDescent="0.2">
      <c r="A36" s="58" t="s">
        <v>209</v>
      </c>
      <c r="B36" s="58" t="s">
        <v>206</v>
      </c>
      <c r="C36" s="52" t="s">
        <v>551</v>
      </c>
      <c r="D36" s="52" t="s">
        <v>551</v>
      </c>
      <c r="E36" s="52" t="s">
        <v>551</v>
      </c>
      <c r="F36" s="1"/>
      <c r="H36" s="65" t="e">
        <f>VLOOKUP(A36,#REF!,33,FALSE)</f>
        <v>#REF!</v>
      </c>
      <c r="I36" s="61"/>
      <c r="J36" s="61"/>
      <c r="K36" s="65" t="e">
        <f t="shared" si="2"/>
        <v>#REF!</v>
      </c>
    </row>
    <row r="37" spans="1:11" s="23" customFormat="1" x14ac:dyDescent="0.2">
      <c r="A37" s="58" t="s">
        <v>210</v>
      </c>
      <c r="B37" s="58" t="s">
        <v>206</v>
      </c>
      <c r="C37" s="52" t="s">
        <v>551</v>
      </c>
      <c r="D37" s="52" t="s">
        <v>551</v>
      </c>
      <c r="E37" s="52" t="s">
        <v>551</v>
      </c>
      <c r="F37" s="1"/>
      <c r="H37" s="65" t="e">
        <f>VLOOKUP(A37,#REF!,33,FALSE)</f>
        <v>#REF!</v>
      </c>
      <c r="I37" s="61"/>
      <c r="J37" s="61"/>
      <c r="K37" s="65" t="e">
        <f t="shared" si="2"/>
        <v>#REF!</v>
      </c>
    </row>
    <row r="38" spans="1:11" s="23" customFormat="1" x14ac:dyDescent="0.2">
      <c r="A38" s="58" t="s">
        <v>211</v>
      </c>
      <c r="B38" s="58" t="s">
        <v>10</v>
      </c>
      <c r="C38" s="52" t="s">
        <v>551</v>
      </c>
      <c r="D38" s="52" t="s">
        <v>551</v>
      </c>
      <c r="E38" s="52" t="s">
        <v>551</v>
      </c>
      <c r="F38" s="1"/>
      <c r="H38" s="65" t="e">
        <f>VLOOKUP(A38,#REF!,33,FALSE)</f>
        <v>#REF!</v>
      </c>
      <c r="I38" s="61"/>
      <c r="J38" s="61"/>
      <c r="K38" s="65" t="e">
        <f t="shared" si="2"/>
        <v>#REF!</v>
      </c>
    </row>
    <row r="39" spans="1:11" s="23" customFormat="1" x14ac:dyDescent="0.2">
      <c r="A39" s="58" t="s">
        <v>11</v>
      </c>
      <c r="B39" s="58" t="s">
        <v>10</v>
      </c>
      <c r="C39" s="52">
        <v>671030</v>
      </c>
      <c r="D39" s="52" t="s">
        <v>551</v>
      </c>
      <c r="E39" s="52" t="s">
        <v>551</v>
      </c>
      <c r="F39" s="1"/>
      <c r="H39" s="65" t="e">
        <f>VLOOKUP(A39,#REF!,33,FALSE)</f>
        <v>#REF!</v>
      </c>
      <c r="I39" s="61"/>
      <c r="J39" s="61"/>
      <c r="K39" s="65" t="e">
        <f t="shared" si="2"/>
        <v>#REF!</v>
      </c>
    </row>
    <row r="40" spans="1:11" s="23" customFormat="1" x14ac:dyDescent="0.2">
      <c r="A40" s="58" t="s">
        <v>212</v>
      </c>
      <c r="B40" s="58" t="s">
        <v>10</v>
      </c>
      <c r="C40" s="52" t="s">
        <v>551</v>
      </c>
      <c r="D40" s="52" t="s">
        <v>551</v>
      </c>
      <c r="E40" s="52" t="s">
        <v>551</v>
      </c>
      <c r="F40" s="1"/>
      <c r="H40" s="65" t="e">
        <f>VLOOKUP(A40,#REF!,33,FALSE)</f>
        <v>#REF!</v>
      </c>
      <c r="I40" s="61"/>
      <c r="J40" s="61"/>
      <c r="K40" s="65" t="e">
        <f t="shared" si="2"/>
        <v>#REF!</v>
      </c>
    </row>
    <row r="41" spans="1:11" s="23" customFormat="1" x14ac:dyDescent="0.2">
      <c r="A41" s="58" t="s">
        <v>12</v>
      </c>
      <c r="B41" s="58" t="s">
        <v>10</v>
      </c>
      <c r="C41" s="52" t="s">
        <v>551</v>
      </c>
      <c r="D41" s="52" t="s">
        <v>551</v>
      </c>
      <c r="E41" s="52" t="s">
        <v>551</v>
      </c>
      <c r="F41" s="1"/>
      <c r="H41" s="65" t="e">
        <f>VLOOKUP(A41,#REF!,33,FALSE)</f>
        <v>#REF!</v>
      </c>
      <c r="I41" s="61"/>
      <c r="J41" s="61"/>
      <c r="K41" s="65" t="e">
        <f t="shared" si="2"/>
        <v>#REF!</v>
      </c>
    </row>
    <row r="42" spans="1:11" s="23" customFormat="1" x14ac:dyDescent="0.2">
      <c r="A42" s="58" t="s">
        <v>213</v>
      </c>
      <c r="B42" s="58" t="s">
        <v>10</v>
      </c>
      <c r="C42" s="52" t="s">
        <v>551</v>
      </c>
      <c r="D42" s="52" t="s">
        <v>551</v>
      </c>
      <c r="E42" s="52" t="s">
        <v>551</v>
      </c>
      <c r="F42" s="1"/>
      <c r="H42" s="65" t="e">
        <f>VLOOKUP(A42,#REF!,33,FALSE)</f>
        <v>#REF!</v>
      </c>
      <c r="I42" s="61"/>
      <c r="J42" s="61"/>
      <c r="K42" s="65" t="e">
        <f t="shared" si="2"/>
        <v>#REF!</v>
      </c>
    </row>
    <row r="43" spans="1:11" s="23" customFormat="1" x14ac:dyDescent="0.2">
      <c r="A43" s="58" t="s">
        <v>554</v>
      </c>
      <c r="B43" s="58" t="s">
        <v>214</v>
      </c>
      <c r="C43" s="52" t="s">
        <v>551</v>
      </c>
      <c r="D43" s="52" t="s">
        <v>551</v>
      </c>
      <c r="E43" s="52" t="s">
        <v>551</v>
      </c>
      <c r="F43" s="1"/>
      <c r="H43" s="65" t="e">
        <f>VLOOKUP(A43,#REF!,33,FALSE)</f>
        <v>#REF!</v>
      </c>
      <c r="I43" s="61"/>
      <c r="J43" s="61"/>
      <c r="K43" s="65" t="e">
        <f t="shared" si="2"/>
        <v>#REF!</v>
      </c>
    </row>
    <row r="44" spans="1:11" s="23" customFormat="1" x14ac:dyDescent="0.2">
      <c r="A44" s="58" t="s">
        <v>215</v>
      </c>
      <c r="B44" s="58" t="s">
        <v>215</v>
      </c>
      <c r="C44" s="52" t="s">
        <v>551</v>
      </c>
      <c r="D44" s="52" t="s">
        <v>551</v>
      </c>
      <c r="E44" s="52" t="s">
        <v>551</v>
      </c>
      <c r="F44" s="1"/>
      <c r="H44" s="65" t="e">
        <f>VLOOKUP(A44,#REF!,33,FALSE)</f>
        <v>#REF!</v>
      </c>
      <c r="I44" s="61"/>
      <c r="J44" s="61"/>
      <c r="K44" s="65" t="e">
        <f t="shared" si="2"/>
        <v>#REF!</v>
      </c>
    </row>
    <row r="45" spans="1:11" s="23" customFormat="1" x14ac:dyDescent="0.2">
      <c r="A45" s="58" t="s">
        <v>216</v>
      </c>
      <c r="B45" s="58" t="s">
        <v>215</v>
      </c>
      <c r="C45" s="52" t="s">
        <v>551</v>
      </c>
      <c r="D45" s="52" t="s">
        <v>551</v>
      </c>
      <c r="E45" s="52" t="s">
        <v>551</v>
      </c>
      <c r="F45" s="1"/>
      <c r="H45" s="65" t="e">
        <f>VLOOKUP(A45,#REF!,33,FALSE)</f>
        <v>#REF!</v>
      </c>
      <c r="I45" s="61"/>
      <c r="J45" s="61"/>
      <c r="K45" s="65" t="e">
        <f t="shared" si="2"/>
        <v>#REF!</v>
      </c>
    </row>
    <row r="46" spans="1:11" s="23" customFormat="1" x14ac:dyDescent="0.2">
      <c r="A46" s="58" t="s">
        <v>217</v>
      </c>
      <c r="B46" s="58" t="s">
        <v>13</v>
      </c>
      <c r="C46" s="52" t="s">
        <v>551</v>
      </c>
      <c r="D46" s="52" t="s">
        <v>551</v>
      </c>
      <c r="E46" s="52" t="s">
        <v>551</v>
      </c>
      <c r="F46" s="1"/>
      <c r="H46" s="65" t="e">
        <f>VLOOKUP(A46,#REF!,33,FALSE)</f>
        <v>#REF!</v>
      </c>
      <c r="I46" s="61"/>
      <c r="J46" s="61"/>
      <c r="K46" s="65" t="e">
        <f t="shared" si="2"/>
        <v>#REF!</v>
      </c>
    </row>
    <row r="47" spans="1:11" s="23" customFormat="1" x14ac:dyDescent="0.2">
      <c r="A47" s="58" t="s">
        <v>218</v>
      </c>
      <c r="B47" s="58" t="s">
        <v>13</v>
      </c>
      <c r="C47" s="52" t="s">
        <v>551</v>
      </c>
      <c r="D47" s="52" t="s">
        <v>551</v>
      </c>
      <c r="E47" s="52" t="s">
        <v>551</v>
      </c>
      <c r="F47" s="1"/>
      <c r="H47" s="65" t="e">
        <f>VLOOKUP(A47,#REF!,33,FALSE)</f>
        <v>#REF!</v>
      </c>
      <c r="I47" s="61"/>
      <c r="J47" s="61"/>
      <c r="K47" s="65" t="e">
        <f t="shared" si="2"/>
        <v>#REF!</v>
      </c>
    </row>
    <row r="48" spans="1:11" s="23" customFormat="1" x14ac:dyDescent="0.2">
      <c r="A48" s="58" t="s">
        <v>219</v>
      </c>
      <c r="B48" s="58" t="s">
        <v>13</v>
      </c>
      <c r="C48" s="52" t="s">
        <v>551</v>
      </c>
      <c r="D48" s="52" t="s">
        <v>551</v>
      </c>
      <c r="E48" s="52" t="s">
        <v>551</v>
      </c>
      <c r="F48" s="1"/>
      <c r="H48" s="65" t="e">
        <f>VLOOKUP(A48,#REF!,33,FALSE)</f>
        <v>#REF!</v>
      </c>
      <c r="I48" s="61"/>
      <c r="J48" s="61"/>
      <c r="K48" s="65" t="e">
        <f t="shared" si="2"/>
        <v>#REF!</v>
      </c>
    </row>
    <row r="49" spans="1:11" s="23" customFormat="1" x14ac:dyDescent="0.2">
      <c r="A49" s="58" t="s">
        <v>220</v>
      </c>
      <c r="B49" s="58" t="s">
        <v>13</v>
      </c>
      <c r="C49" s="52" t="s">
        <v>551</v>
      </c>
      <c r="D49" s="52" t="s">
        <v>551</v>
      </c>
      <c r="E49" s="52" t="s">
        <v>551</v>
      </c>
      <c r="F49" s="1"/>
      <c r="H49" s="65" t="e">
        <f>VLOOKUP(A49,#REF!,33,FALSE)</f>
        <v>#REF!</v>
      </c>
      <c r="I49" s="61"/>
      <c r="J49" s="61"/>
      <c r="K49" s="65" t="e">
        <f t="shared" si="2"/>
        <v>#REF!</v>
      </c>
    </row>
    <row r="50" spans="1:11" s="23" customFormat="1" x14ac:dyDescent="0.2">
      <c r="A50" s="58" t="s">
        <v>221</v>
      </c>
      <c r="B50" s="58" t="s">
        <v>13</v>
      </c>
      <c r="C50" s="52" t="s">
        <v>551</v>
      </c>
      <c r="D50" s="52" t="s">
        <v>551</v>
      </c>
      <c r="E50" s="52" t="s">
        <v>551</v>
      </c>
      <c r="F50" s="1"/>
      <c r="H50" s="65" t="e">
        <f>VLOOKUP(A50,#REF!,33,FALSE)</f>
        <v>#REF!</v>
      </c>
      <c r="I50" s="61"/>
      <c r="J50" s="61"/>
      <c r="K50" s="65" t="e">
        <f t="shared" si="2"/>
        <v>#REF!</v>
      </c>
    </row>
    <row r="51" spans="1:11" s="23" customFormat="1" x14ac:dyDescent="0.2">
      <c r="A51" s="58" t="s">
        <v>14</v>
      </c>
      <c r="B51" s="58" t="s">
        <v>13</v>
      </c>
      <c r="C51" s="52" t="s">
        <v>551</v>
      </c>
      <c r="D51" s="52" t="s">
        <v>551</v>
      </c>
      <c r="E51" s="52" t="s">
        <v>551</v>
      </c>
      <c r="F51" s="1"/>
      <c r="H51" s="65" t="e">
        <f>VLOOKUP(A51,#REF!,33,FALSE)</f>
        <v>#REF!</v>
      </c>
      <c r="I51" s="61"/>
      <c r="J51" s="61"/>
      <c r="K51" s="65" t="e">
        <f t="shared" si="2"/>
        <v>#REF!</v>
      </c>
    </row>
    <row r="52" spans="1:11" s="23" customFormat="1" x14ac:dyDescent="0.2">
      <c r="A52" s="58" t="s">
        <v>15</v>
      </c>
      <c r="B52" s="58" t="s">
        <v>13</v>
      </c>
      <c r="C52" s="52" t="s">
        <v>551</v>
      </c>
      <c r="D52" s="52" t="s">
        <v>551</v>
      </c>
      <c r="E52" s="52" t="s">
        <v>551</v>
      </c>
      <c r="F52" s="1"/>
      <c r="H52" s="65" t="e">
        <f>VLOOKUP(A52,#REF!,33,FALSE)</f>
        <v>#REF!</v>
      </c>
      <c r="I52" s="61"/>
      <c r="J52" s="61"/>
      <c r="K52" s="65" t="e">
        <f t="shared" si="2"/>
        <v>#REF!</v>
      </c>
    </row>
    <row r="53" spans="1:11" s="23" customFormat="1" x14ac:dyDescent="0.2">
      <c r="A53" s="58" t="s">
        <v>222</v>
      </c>
      <c r="B53" s="58" t="s">
        <v>13</v>
      </c>
      <c r="C53" s="52" t="s">
        <v>551</v>
      </c>
      <c r="D53" s="52" t="s">
        <v>551</v>
      </c>
      <c r="E53" s="52" t="s">
        <v>551</v>
      </c>
      <c r="F53" s="1"/>
      <c r="H53" s="65" t="e">
        <f>VLOOKUP(A53,#REF!,33,FALSE)</f>
        <v>#REF!</v>
      </c>
      <c r="I53" s="61"/>
      <c r="J53" s="61"/>
      <c r="K53" s="65" t="e">
        <f t="shared" si="2"/>
        <v>#REF!</v>
      </c>
    </row>
    <row r="54" spans="1:11" s="23" customFormat="1" x14ac:dyDescent="0.2">
      <c r="A54" s="58" t="s">
        <v>223</v>
      </c>
      <c r="B54" s="58" t="s">
        <v>13</v>
      </c>
      <c r="C54" s="52" t="s">
        <v>551</v>
      </c>
      <c r="D54" s="52" t="s">
        <v>551</v>
      </c>
      <c r="E54" s="52" t="s">
        <v>551</v>
      </c>
      <c r="F54" s="1"/>
      <c r="H54" s="65" t="e">
        <f>VLOOKUP(A54,#REF!,33,FALSE)</f>
        <v>#REF!</v>
      </c>
      <c r="I54" s="61"/>
      <c r="J54" s="61"/>
      <c r="K54" s="65" t="e">
        <f t="shared" si="2"/>
        <v>#REF!</v>
      </c>
    </row>
    <row r="55" spans="1:11" s="23" customFormat="1" x14ac:dyDescent="0.2">
      <c r="A55" s="58" t="s">
        <v>224</v>
      </c>
      <c r="B55" s="58" t="s">
        <v>13</v>
      </c>
      <c r="C55" s="52" t="s">
        <v>551</v>
      </c>
      <c r="D55" s="52" t="s">
        <v>551</v>
      </c>
      <c r="E55" s="52" t="s">
        <v>551</v>
      </c>
      <c r="F55" s="1"/>
      <c r="H55" s="65" t="e">
        <f>VLOOKUP(A55,#REF!,33,FALSE)</f>
        <v>#REF!</v>
      </c>
      <c r="I55" s="61"/>
      <c r="J55" s="61"/>
      <c r="K55" s="65" t="e">
        <f t="shared" si="2"/>
        <v>#REF!</v>
      </c>
    </row>
    <row r="56" spans="1:11" s="23" customFormat="1" x14ac:dyDescent="0.2">
      <c r="A56" s="58" t="s">
        <v>514</v>
      </c>
      <c r="B56" s="58" t="s">
        <v>13</v>
      </c>
      <c r="C56" s="52" t="s">
        <v>551</v>
      </c>
      <c r="D56" s="52" t="s">
        <v>551</v>
      </c>
      <c r="E56" s="52" t="s">
        <v>551</v>
      </c>
      <c r="F56" s="1"/>
      <c r="H56" s="65" t="e">
        <f>VLOOKUP(A56,#REF!,33,FALSE)</f>
        <v>#REF!</v>
      </c>
      <c r="I56" s="61"/>
      <c r="J56" s="61"/>
      <c r="K56" s="65" t="e">
        <f t="shared" si="2"/>
        <v>#REF!</v>
      </c>
    </row>
    <row r="57" spans="1:11" s="23" customFormat="1" x14ac:dyDescent="0.2">
      <c r="A57" s="58" t="s">
        <v>225</v>
      </c>
      <c r="B57" s="58" t="s">
        <v>13</v>
      </c>
      <c r="C57" s="52" t="s">
        <v>551</v>
      </c>
      <c r="D57" s="52" t="s">
        <v>551</v>
      </c>
      <c r="E57" s="52" t="s">
        <v>551</v>
      </c>
      <c r="F57" s="1"/>
      <c r="H57" s="65" t="e">
        <f>VLOOKUP(A57,#REF!,33,FALSE)</f>
        <v>#REF!</v>
      </c>
      <c r="I57" s="61"/>
      <c r="J57" s="61"/>
      <c r="K57" s="65" t="e">
        <f t="shared" si="2"/>
        <v>#REF!</v>
      </c>
    </row>
    <row r="58" spans="1:11" s="23" customFormat="1" x14ac:dyDescent="0.2">
      <c r="A58" s="58" t="s">
        <v>16</v>
      </c>
      <c r="B58" s="58" t="s">
        <v>13</v>
      </c>
      <c r="C58" s="52" t="s">
        <v>551</v>
      </c>
      <c r="D58" s="52" t="s">
        <v>551</v>
      </c>
      <c r="E58" s="52" t="s">
        <v>551</v>
      </c>
      <c r="F58" s="1"/>
      <c r="H58" s="65" t="e">
        <f>VLOOKUP(A58,#REF!,33,FALSE)</f>
        <v>#REF!</v>
      </c>
      <c r="I58" s="61"/>
      <c r="J58" s="61"/>
      <c r="K58" s="65" t="e">
        <f t="shared" si="2"/>
        <v>#REF!</v>
      </c>
    </row>
    <row r="59" spans="1:11" s="23" customFormat="1" x14ac:dyDescent="0.2">
      <c r="A59" s="58" t="s">
        <v>226</v>
      </c>
      <c r="B59" s="58" t="s">
        <v>13</v>
      </c>
      <c r="C59" s="52" t="s">
        <v>551</v>
      </c>
      <c r="D59" s="52" t="s">
        <v>551</v>
      </c>
      <c r="E59" s="52" t="s">
        <v>551</v>
      </c>
      <c r="F59" s="1"/>
      <c r="H59" s="65" t="e">
        <f>VLOOKUP(A59,#REF!,33,FALSE)</f>
        <v>#REF!</v>
      </c>
      <c r="I59" s="61"/>
      <c r="J59" s="61"/>
      <c r="K59" s="65" t="e">
        <f t="shared" si="2"/>
        <v>#REF!</v>
      </c>
    </row>
    <row r="60" spans="1:11" s="23" customFormat="1" x14ac:dyDescent="0.2">
      <c r="A60" s="58" t="s">
        <v>17</v>
      </c>
      <c r="B60" s="58" t="s">
        <v>13</v>
      </c>
      <c r="C60" s="52" t="s">
        <v>551</v>
      </c>
      <c r="D60" s="52" t="s">
        <v>551</v>
      </c>
      <c r="E60" s="52" t="s">
        <v>551</v>
      </c>
      <c r="F60" s="1"/>
      <c r="H60" s="65" t="e">
        <f>VLOOKUP(A60,#REF!,33,FALSE)</f>
        <v>#REF!</v>
      </c>
      <c r="I60" s="61"/>
      <c r="J60" s="61"/>
      <c r="K60" s="65" t="e">
        <f t="shared" si="2"/>
        <v>#REF!</v>
      </c>
    </row>
    <row r="61" spans="1:11" s="23" customFormat="1" x14ac:dyDescent="0.2">
      <c r="A61" s="58" t="s">
        <v>18</v>
      </c>
      <c r="B61" s="58" t="s">
        <v>13</v>
      </c>
      <c r="C61" s="52" t="s">
        <v>551</v>
      </c>
      <c r="D61" s="52" t="s">
        <v>551</v>
      </c>
      <c r="E61" s="52" t="s">
        <v>551</v>
      </c>
      <c r="F61" s="1"/>
      <c r="H61" s="65" t="e">
        <f>VLOOKUP(A61,#REF!,33,FALSE)</f>
        <v>#REF!</v>
      </c>
      <c r="I61" s="61"/>
      <c r="J61" s="61"/>
      <c r="K61" s="65" t="e">
        <f t="shared" si="2"/>
        <v>#REF!</v>
      </c>
    </row>
    <row r="62" spans="1:11" s="23" customFormat="1" x14ac:dyDescent="0.2">
      <c r="A62" s="58" t="s">
        <v>19</v>
      </c>
      <c r="B62" s="58" t="s">
        <v>13</v>
      </c>
      <c r="C62" s="52" t="s">
        <v>551</v>
      </c>
      <c r="D62" s="52" t="s">
        <v>551</v>
      </c>
      <c r="E62" s="52">
        <v>-702197</v>
      </c>
      <c r="F62" s="1"/>
      <c r="H62" s="65" t="e">
        <f>VLOOKUP(A62,#REF!,33,FALSE)</f>
        <v>#REF!</v>
      </c>
      <c r="I62" s="61"/>
      <c r="J62" s="61"/>
      <c r="K62" s="65" t="e">
        <f t="shared" si="2"/>
        <v>#REF!</v>
      </c>
    </row>
    <row r="63" spans="1:11" s="23" customFormat="1" x14ac:dyDescent="0.2">
      <c r="A63" s="58" t="s">
        <v>227</v>
      </c>
      <c r="B63" s="58" t="s">
        <v>13</v>
      </c>
      <c r="C63" s="52" t="s">
        <v>551</v>
      </c>
      <c r="D63" s="52" t="s">
        <v>551</v>
      </c>
      <c r="E63" s="52" t="s">
        <v>551</v>
      </c>
      <c r="F63" s="1"/>
      <c r="H63" s="65" t="e">
        <f>VLOOKUP(A63,#REF!,33,FALSE)</f>
        <v>#REF!</v>
      </c>
      <c r="I63" s="61"/>
      <c r="J63" s="61"/>
      <c r="K63" s="65" t="e">
        <f t="shared" si="2"/>
        <v>#REF!</v>
      </c>
    </row>
    <row r="64" spans="1:11" s="23" customFormat="1" x14ac:dyDescent="0.2">
      <c r="A64" s="58" t="s">
        <v>228</v>
      </c>
      <c r="B64" s="58" t="s">
        <v>13</v>
      </c>
      <c r="C64" s="52" t="s">
        <v>551</v>
      </c>
      <c r="D64" s="52" t="s">
        <v>551</v>
      </c>
      <c r="E64" s="52" t="s">
        <v>551</v>
      </c>
      <c r="F64" s="1"/>
      <c r="H64" s="65" t="e">
        <f>VLOOKUP(A64,#REF!,33,FALSE)</f>
        <v>#REF!</v>
      </c>
      <c r="I64" s="61"/>
      <c r="J64" s="61"/>
      <c r="K64" s="65" t="e">
        <f t="shared" si="2"/>
        <v>#REF!</v>
      </c>
    </row>
    <row r="65" spans="1:11" s="23" customFormat="1" x14ac:dyDescent="0.2">
      <c r="A65" s="58" t="s">
        <v>229</v>
      </c>
      <c r="B65" s="58" t="s">
        <v>230</v>
      </c>
      <c r="C65" s="52" t="s">
        <v>551</v>
      </c>
      <c r="D65" s="52" t="s">
        <v>551</v>
      </c>
      <c r="E65" s="52" t="s">
        <v>551</v>
      </c>
      <c r="F65" s="1"/>
      <c r="H65" s="65" t="e">
        <f>VLOOKUP(A65,#REF!,33,FALSE)</f>
        <v>#REF!</v>
      </c>
      <c r="I65" s="61"/>
      <c r="J65" s="61"/>
      <c r="K65" s="65" t="e">
        <f t="shared" si="2"/>
        <v>#REF!</v>
      </c>
    </row>
    <row r="66" spans="1:11" s="23" customFormat="1" x14ac:dyDescent="0.2">
      <c r="A66" s="58" t="s">
        <v>231</v>
      </c>
      <c r="B66" s="58" t="s">
        <v>232</v>
      </c>
      <c r="C66" s="52" t="s">
        <v>551</v>
      </c>
      <c r="D66" s="52" t="s">
        <v>551</v>
      </c>
      <c r="E66" s="52" t="s">
        <v>551</v>
      </c>
      <c r="F66" s="1"/>
      <c r="H66" s="65" t="e">
        <f>VLOOKUP(A66,#REF!,33,FALSE)</f>
        <v>#REF!</v>
      </c>
      <c r="I66" s="61"/>
      <c r="J66" s="61"/>
      <c r="K66" s="65" t="e">
        <f t="shared" si="2"/>
        <v>#REF!</v>
      </c>
    </row>
    <row r="67" spans="1:11" s="23" customFormat="1" x14ac:dyDescent="0.2">
      <c r="A67" s="58" t="s">
        <v>233</v>
      </c>
      <c r="B67" s="58" t="s">
        <v>232</v>
      </c>
      <c r="C67" s="52">
        <v>86988</v>
      </c>
      <c r="D67" s="52">
        <v>89162</v>
      </c>
      <c r="E67" s="52">
        <v>-36477</v>
      </c>
      <c r="F67" s="1"/>
      <c r="H67" s="65" t="e">
        <f>VLOOKUP(A67,#REF!,33,FALSE)</f>
        <v>#REF!</v>
      </c>
      <c r="I67" s="61"/>
      <c r="J67" s="61"/>
      <c r="K67" s="65" t="e">
        <f t="shared" si="2"/>
        <v>#REF!</v>
      </c>
    </row>
    <row r="68" spans="1:11" s="23" customFormat="1" x14ac:dyDescent="0.2">
      <c r="A68" s="58" t="s">
        <v>234</v>
      </c>
      <c r="B68" s="58" t="s">
        <v>20</v>
      </c>
      <c r="C68" s="52">
        <v>288484</v>
      </c>
      <c r="D68" s="52">
        <v>288484</v>
      </c>
      <c r="E68" s="52">
        <v>288484</v>
      </c>
      <c r="F68" s="1"/>
      <c r="H68" s="65" t="e">
        <f>VLOOKUP(A68,#REF!,33,FALSE)</f>
        <v>#REF!</v>
      </c>
      <c r="I68" s="61"/>
      <c r="J68" s="61"/>
      <c r="K68" s="65" t="e">
        <f t="shared" si="2"/>
        <v>#REF!</v>
      </c>
    </row>
    <row r="69" spans="1:11" s="23" customFormat="1" x14ac:dyDescent="0.2">
      <c r="A69" s="58" t="s">
        <v>235</v>
      </c>
      <c r="B69" s="58" t="s">
        <v>20</v>
      </c>
      <c r="C69" s="52">
        <v>-747979</v>
      </c>
      <c r="D69" s="52">
        <v>-1285798</v>
      </c>
      <c r="E69" s="52">
        <v>-1276893</v>
      </c>
      <c r="F69" s="1"/>
      <c r="H69" s="65" t="e">
        <f>VLOOKUP(A69,#REF!,33,FALSE)</f>
        <v>#REF!</v>
      </c>
      <c r="I69" s="61"/>
      <c r="J69" s="61"/>
      <c r="K69" s="65" t="e">
        <f t="shared" si="2"/>
        <v>#REF!</v>
      </c>
    </row>
    <row r="70" spans="1:11" s="23" customFormat="1" x14ac:dyDescent="0.2">
      <c r="A70" s="58" t="s">
        <v>21</v>
      </c>
      <c r="B70" s="58" t="s">
        <v>20</v>
      </c>
      <c r="C70" s="52" t="s">
        <v>551</v>
      </c>
      <c r="D70" s="52" t="s">
        <v>551</v>
      </c>
      <c r="E70" s="52" t="s">
        <v>551</v>
      </c>
      <c r="F70" s="1"/>
      <c r="H70" s="65" t="e">
        <f>VLOOKUP(A70,#REF!,33,FALSE)</f>
        <v>#REF!</v>
      </c>
      <c r="I70" s="61"/>
      <c r="J70" s="61"/>
      <c r="K70" s="65" t="e">
        <f t="shared" si="2"/>
        <v>#REF!</v>
      </c>
    </row>
    <row r="71" spans="1:11" s="23" customFormat="1" x14ac:dyDescent="0.2">
      <c r="A71" s="58" t="s">
        <v>236</v>
      </c>
      <c r="B71" s="58" t="s">
        <v>20</v>
      </c>
      <c r="C71" s="52" t="s">
        <v>551</v>
      </c>
      <c r="D71" s="52" t="s">
        <v>551</v>
      </c>
      <c r="E71" s="52" t="s">
        <v>551</v>
      </c>
      <c r="F71" s="1"/>
      <c r="H71" s="65" t="e">
        <f>VLOOKUP(A71,#REF!,33,FALSE)</f>
        <v>#REF!</v>
      </c>
      <c r="I71" s="61"/>
      <c r="J71" s="61"/>
      <c r="K71" s="65" t="e">
        <f t="shared" si="2"/>
        <v>#REF!</v>
      </c>
    </row>
    <row r="72" spans="1:11" s="23" customFormat="1" x14ac:dyDescent="0.2">
      <c r="A72" s="58" t="s">
        <v>20</v>
      </c>
      <c r="B72" s="58" t="s">
        <v>20</v>
      </c>
      <c r="C72" s="52">
        <v>3084283</v>
      </c>
      <c r="D72" s="52">
        <v>3204588</v>
      </c>
      <c r="E72" s="52">
        <v>3424990</v>
      </c>
      <c r="F72" s="1"/>
      <c r="H72" s="65" t="e">
        <f>VLOOKUP(A72,#REF!,33,FALSE)</f>
        <v>#REF!</v>
      </c>
      <c r="I72" s="61"/>
      <c r="J72" s="61"/>
      <c r="K72" s="65" t="e">
        <f t="shared" si="2"/>
        <v>#REF!</v>
      </c>
    </row>
    <row r="73" spans="1:11" s="23" customFormat="1" x14ac:dyDescent="0.2">
      <c r="A73" s="58" t="s">
        <v>22</v>
      </c>
      <c r="B73" s="58" t="s">
        <v>20</v>
      </c>
      <c r="C73" s="52" t="s">
        <v>551</v>
      </c>
      <c r="D73" s="52" t="s">
        <v>551</v>
      </c>
      <c r="E73" s="52" t="s">
        <v>551</v>
      </c>
      <c r="F73" s="1"/>
      <c r="H73" s="65" t="e">
        <f>VLOOKUP(A73,#REF!,33,FALSE)</f>
        <v>#REF!</v>
      </c>
      <c r="I73" s="61"/>
      <c r="J73" s="61"/>
      <c r="K73" s="65" t="e">
        <f t="shared" si="2"/>
        <v>#REF!</v>
      </c>
    </row>
    <row r="74" spans="1:11" s="23" customFormat="1" x14ac:dyDescent="0.2">
      <c r="A74" s="58" t="s">
        <v>237</v>
      </c>
      <c r="B74" s="58" t="s">
        <v>20</v>
      </c>
      <c r="C74" s="52" t="s">
        <v>551</v>
      </c>
      <c r="D74" s="52" t="s">
        <v>551</v>
      </c>
      <c r="E74" s="52" t="s">
        <v>551</v>
      </c>
      <c r="F74" s="1"/>
      <c r="H74" s="65" t="e">
        <f>VLOOKUP(A74,#REF!,33,FALSE)</f>
        <v>#REF!</v>
      </c>
      <c r="I74" s="61"/>
      <c r="J74" s="61"/>
      <c r="K74" s="65" t="e">
        <f t="shared" si="2"/>
        <v>#REF!</v>
      </c>
    </row>
    <row r="75" spans="1:11" s="23" customFormat="1" x14ac:dyDescent="0.2">
      <c r="A75" s="58" t="s">
        <v>23</v>
      </c>
      <c r="B75" s="58" t="s">
        <v>20</v>
      </c>
      <c r="C75" s="52" t="s">
        <v>551</v>
      </c>
      <c r="D75" s="52" t="s">
        <v>551</v>
      </c>
      <c r="E75" s="52" t="s">
        <v>551</v>
      </c>
      <c r="F75" s="1"/>
      <c r="H75" s="65" t="e">
        <f>VLOOKUP(A75,#REF!,33,FALSE)</f>
        <v>#REF!</v>
      </c>
      <c r="I75" s="61"/>
      <c r="J75" s="61"/>
      <c r="K75" s="65" t="e">
        <f t="shared" si="2"/>
        <v>#REF!</v>
      </c>
    </row>
    <row r="76" spans="1:11" s="23" customFormat="1" x14ac:dyDescent="0.2">
      <c r="A76" s="58" t="s">
        <v>238</v>
      </c>
      <c r="B76" s="58" t="s">
        <v>20</v>
      </c>
      <c r="C76" s="52" t="s">
        <v>551</v>
      </c>
      <c r="D76" s="52" t="s">
        <v>551</v>
      </c>
      <c r="E76" s="52" t="s">
        <v>551</v>
      </c>
      <c r="F76" s="1"/>
      <c r="H76" s="65" t="e">
        <f>VLOOKUP(A76,#REF!,33,FALSE)</f>
        <v>#REF!</v>
      </c>
      <c r="I76" s="61"/>
      <c r="J76" s="61"/>
      <c r="K76" s="65" t="e">
        <f t="shared" si="2"/>
        <v>#REF!</v>
      </c>
    </row>
    <row r="77" spans="1:11" s="23" customFormat="1" x14ac:dyDescent="0.2">
      <c r="A77" s="58" t="s">
        <v>24</v>
      </c>
      <c r="B77" s="58" t="s">
        <v>20</v>
      </c>
      <c r="C77" s="52" t="s">
        <v>551</v>
      </c>
      <c r="D77" s="52" t="s">
        <v>551</v>
      </c>
      <c r="E77" s="52" t="s">
        <v>551</v>
      </c>
      <c r="F77" s="1"/>
      <c r="H77" s="65" t="e">
        <f>VLOOKUP(A77,#REF!,33,FALSE)</f>
        <v>#REF!</v>
      </c>
      <c r="I77" s="61"/>
      <c r="J77" s="61"/>
      <c r="K77" s="65" t="e">
        <f t="shared" si="2"/>
        <v>#REF!</v>
      </c>
    </row>
    <row r="78" spans="1:11" s="23" customFormat="1" x14ac:dyDescent="0.2">
      <c r="A78" s="58" t="s">
        <v>239</v>
      </c>
      <c r="B78" s="58" t="s">
        <v>20</v>
      </c>
      <c r="C78" s="52" t="s">
        <v>551</v>
      </c>
      <c r="D78" s="52" t="s">
        <v>551</v>
      </c>
      <c r="E78" s="52" t="s">
        <v>551</v>
      </c>
      <c r="F78" s="1"/>
      <c r="H78" s="65" t="e">
        <f>VLOOKUP(A78,#REF!,33,FALSE)</f>
        <v>#REF!</v>
      </c>
      <c r="I78" s="61"/>
      <c r="J78" s="61"/>
      <c r="K78" s="65" t="e">
        <f t="shared" si="2"/>
        <v>#REF!</v>
      </c>
    </row>
    <row r="79" spans="1:11" s="23" customFormat="1" x14ac:dyDescent="0.2">
      <c r="A79" s="58" t="s">
        <v>240</v>
      </c>
      <c r="B79" s="58" t="s">
        <v>20</v>
      </c>
      <c r="C79" s="52" t="s">
        <v>551</v>
      </c>
      <c r="D79" s="52" t="s">
        <v>551</v>
      </c>
      <c r="E79" s="52" t="s">
        <v>551</v>
      </c>
      <c r="F79" s="1"/>
      <c r="H79" s="65" t="e">
        <f>VLOOKUP(A79,#REF!,33,FALSE)</f>
        <v>#REF!</v>
      </c>
      <c r="I79" s="61"/>
      <c r="J79" s="61"/>
      <c r="K79" s="65" t="e">
        <f t="shared" si="2"/>
        <v>#REF!</v>
      </c>
    </row>
    <row r="80" spans="1:11" s="23" customFormat="1" x14ac:dyDescent="0.2">
      <c r="A80" s="58" t="s">
        <v>26</v>
      </c>
      <c r="B80" s="58" t="s">
        <v>20</v>
      </c>
      <c r="C80" s="52" t="s">
        <v>551</v>
      </c>
      <c r="D80" s="52" t="s">
        <v>551</v>
      </c>
      <c r="E80" s="52" t="s">
        <v>551</v>
      </c>
      <c r="F80" s="1"/>
      <c r="H80" s="65" t="e">
        <f>VLOOKUP(A80,#REF!,33,FALSE)</f>
        <v>#REF!</v>
      </c>
      <c r="I80" s="61"/>
      <c r="J80" s="61"/>
      <c r="K80" s="65" t="e">
        <f t="shared" si="2"/>
        <v>#REF!</v>
      </c>
    </row>
    <row r="81" spans="1:11" s="23" customFormat="1" x14ac:dyDescent="0.2">
      <c r="A81" s="58" t="s">
        <v>25</v>
      </c>
      <c r="B81" s="58" t="s">
        <v>20</v>
      </c>
      <c r="C81" s="52">
        <v>314446</v>
      </c>
      <c r="D81" s="52">
        <v>261533</v>
      </c>
      <c r="E81" s="52">
        <v>185682</v>
      </c>
      <c r="F81" s="1"/>
      <c r="H81" s="65" t="e">
        <f>VLOOKUP(A81,#REF!,33,FALSE)</f>
        <v>#REF!</v>
      </c>
      <c r="I81" s="61"/>
      <c r="J81" s="61"/>
      <c r="K81" s="65" t="e">
        <f t="shared" si="2"/>
        <v>#REF!</v>
      </c>
    </row>
    <row r="82" spans="1:11" s="23" customFormat="1" x14ac:dyDescent="0.2">
      <c r="A82" s="58" t="s">
        <v>241</v>
      </c>
      <c r="B82" s="58" t="s">
        <v>20</v>
      </c>
      <c r="C82" s="52" t="s">
        <v>551</v>
      </c>
      <c r="D82" s="52" t="s">
        <v>551</v>
      </c>
      <c r="E82" s="52" t="s">
        <v>551</v>
      </c>
      <c r="F82" s="1"/>
      <c r="H82" s="65" t="e">
        <f>VLOOKUP(A82,#REF!,33,FALSE)</f>
        <v>#REF!</v>
      </c>
      <c r="I82" s="61"/>
      <c r="J82" s="61"/>
      <c r="K82" s="65" t="e">
        <f t="shared" si="2"/>
        <v>#REF!</v>
      </c>
    </row>
    <row r="83" spans="1:11" s="23" customFormat="1" x14ac:dyDescent="0.2">
      <c r="A83" s="58" t="s">
        <v>242</v>
      </c>
      <c r="B83" s="58" t="s">
        <v>243</v>
      </c>
      <c r="C83" s="52" t="s">
        <v>551</v>
      </c>
      <c r="D83" s="52" t="s">
        <v>551</v>
      </c>
      <c r="E83" s="52" t="s">
        <v>551</v>
      </c>
      <c r="F83" s="1"/>
      <c r="H83" s="65" t="e">
        <f>VLOOKUP(A83,#REF!,33,FALSE)</f>
        <v>#REF!</v>
      </c>
      <c r="I83" s="61"/>
      <c r="J83" s="61"/>
      <c r="K83" s="65" t="e">
        <f t="shared" ref="K83:K146" si="3">LEFT(H83,1)</f>
        <v>#REF!</v>
      </c>
    </row>
    <row r="84" spans="1:11" s="23" customFormat="1" x14ac:dyDescent="0.2">
      <c r="A84" s="58" t="s">
        <v>244</v>
      </c>
      <c r="B84" s="58" t="s">
        <v>243</v>
      </c>
      <c r="C84" s="52" t="s">
        <v>551</v>
      </c>
      <c r="D84" s="52" t="s">
        <v>551</v>
      </c>
      <c r="E84" s="52" t="s">
        <v>551</v>
      </c>
      <c r="F84" s="1"/>
      <c r="H84" s="65" t="e">
        <f>VLOOKUP(A84,#REF!,33,FALSE)</f>
        <v>#REF!</v>
      </c>
      <c r="I84" s="61"/>
      <c r="J84" s="61"/>
      <c r="K84" s="65" t="e">
        <f t="shared" si="3"/>
        <v>#REF!</v>
      </c>
    </row>
    <row r="85" spans="1:11" s="23" customFormat="1" x14ac:dyDescent="0.2">
      <c r="A85" s="58" t="s">
        <v>27</v>
      </c>
      <c r="B85" s="58" t="s">
        <v>28</v>
      </c>
      <c r="C85" s="52" t="s">
        <v>551</v>
      </c>
      <c r="D85" s="52" t="s">
        <v>551</v>
      </c>
      <c r="E85" s="52" t="s">
        <v>551</v>
      </c>
      <c r="F85" s="1"/>
      <c r="H85" s="65" t="e">
        <f>VLOOKUP(A85,#REF!,33,FALSE)</f>
        <v>#REF!</v>
      </c>
      <c r="I85" s="61"/>
      <c r="J85" s="61"/>
      <c r="K85" s="65" t="e">
        <f t="shared" si="3"/>
        <v>#REF!</v>
      </c>
    </row>
    <row r="86" spans="1:11" s="23" customFormat="1" x14ac:dyDescent="0.2">
      <c r="A86" s="58" t="s">
        <v>245</v>
      </c>
      <c r="B86" s="58" t="s">
        <v>28</v>
      </c>
      <c r="C86" s="52" t="s">
        <v>551</v>
      </c>
      <c r="D86" s="52" t="s">
        <v>551</v>
      </c>
      <c r="E86" s="52" t="s">
        <v>551</v>
      </c>
      <c r="F86" s="1"/>
      <c r="H86" s="65" t="e">
        <f>VLOOKUP(A86,#REF!,33,FALSE)</f>
        <v>#REF!</v>
      </c>
      <c r="I86" s="61"/>
      <c r="J86" s="61"/>
      <c r="K86" s="65" t="e">
        <f t="shared" si="3"/>
        <v>#REF!</v>
      </c>
    </row>
    <row r="87" spans="1:11" s="23" customFormat="1" x14ac:dyDescent="0.2">
      <c r="A87" s="58" t="s">
        <v>29</v>
      </c>
      <c r="B87" s="58" t="s">
        <v>28</v>
      </c>
      <c r="C87" s="52" t="s">
        <v>551</v>
      </c>
      <c r="D87" s="52" t="s">
        <v>551</v>
      </c>
      <c r="E87" s="52" t="s">
        <v>551</v>
      </c>
      <c r="F87" s="1"/>
      <c r="H87" s="65" t="e">
        <f>VLOOKUP(A87,#REF!,33,FALSE)</f>
        <v>#REF!</v>
      </c>
      <c r="I87" s="61"/>
      <c r="J87" s="61"/>
      <c r="K87" s="65" t="e">
        <f t="shared" si="3"/>
        <v>#REF!</v>
      </c>
    </row>
    <row r="88" spans="1:11" s="23" customFormat="1" x14ac:dyDescent="0.2">
      <c r="A88" s="58" t="s">
        <v>246</v>
      </c>
      <c r="B88" s="58" t="s">
        <v>28</v>
      </c>
      <c r="C88" s="52" t="s">
        <v>551</v>
      </c>
      <c r="D88" s="52" t="s">
        <v>551</v>
      </c>
      <c r="E88" s="52" t="s">
        <v>551</v>
      </c>
      <c r="F88" s="1"/>
      <c r="H88" s="65" t="e">
        <f>VLOOKUP(A88,#REF!,33,FALSE)</f>
        <v>#REF!</v>
      </c>
      <c r="I88" s="61"/>
      <c r="J88" s="61"/>
      <c r="K88" s="65" t="e">
        <f t="shared" si="3"/>
        <v>#REF!</v>
      </c>
    </row>
    <row r="89" spans="1:11" s="23" customFormat="1" x14ac:dyDescent="0.2">
      <c r="A89" s="58" t="s">
        <v>247</v>
      </c>
      <c r="B89" s="58" t="s">
        <v>28</v>
      </c>
      <c r="C89" s="52" t="s">
        <v>551</v>
      </c>
      <c r="D89" s="52" t="s">
        <v>551</v>
      </c>
      <c r="E89" s="52" t="s">
        <v>551</v>
      </c>
      <c r="F89" s="1"/>
      <c r="H89" s="65" t="e">
        <f>VLOOKUP(A89,#REF!,33,FALSE)</f>
        <v>#REF!</v>
      </c>
      <c r="I89" s="61"/>
      <c r="J89" s="61"/>
      <c r="K89" s="65" t="e">
        <f t="shared" si="3"/>
        <v>#REF!</v>
      </c>
    </row>
    <row r="90" spans="1:11" s="23" customFormat="1" x14ac:dyDescent="0.2">
      <c r="A90" s="58" t="s">
        <v>30</v>
      </c>
      <c r="B90" s="58" t="s">
        <v>28</v>
      </c>
      <c r="C90" s="52" t="s">
        <v>551</v>
      </c>
      <c r="D90" s="52" t="s">
        <v>551</v>
      </c>
      <c r="E90" s="52" t="s">
        <v>551</v>
      </c>
      <c r="F90" s="1"/>
      <c r="H90" s="65" t="e">
        <f>VLOOKUP(A90,#REF!,33,FALSE)</f>
        <v>#REF!</v>
      </c>
      <c r="I90" s="61"/>
      <c r="J90" s="61"/>
      <c r="K90" s="65" t="e">
        <f t="shared" si="3"/>
        <v>#REF!</v>
      </c>
    </row>
    <row r="91" spans="1:11" s="23" customFormat="1" x14ac:dyDescent="0.2">
      <c r="A91" s="58" t="s">
        <v>248</v>
      </c>
      <c r="B91" s="58" t="s">
        <v>28</v>
      </c>
      <c r="C91" s="52" t="s">
        <v>551</v>
      </c>
      <c r="D91" s="52" t="s">
        <v>551</v>
      </c>
      <c r="E91" s="52" t="s">
        <v>551</v>
      </c>
      <c r="F91" s="1"/>
      <c r="H91" s="65" t="e">
        <f>VLOOKUP(A91,#REF!,33,FALSE)</f>
        <v>#REF!</v>
      </c>
      <c r="I91" s="61"/>
      <c r="J91" s="61"/>
      <c r="K91" s="65" t="e">
        <f t="shared" si="3"/>
        <v>#REF!</v>
      </c>
    </row>
    <row r="92" spans="1:11" s="23" customFormat="1" x14ac:dyDescent="0.2">
      <c r="A92" s="58" t="s">
        <v>31</v>
      </c>
      <c r="B92" s="58" t="s">
        <v>32</v>
      </c>
      <c r="C92" s="52" t="s">
        <v>551</v>
      </c>
      <c r="D92" s="52" t="s">
        <v>551</v>
      </c>
      <c r="E92" s="52" t="s">
        <v>551</v>
      </c>
      <c r="F92" s="1"/>
      <c r="H92" s="65" t="e">
        <f>VLOOKUP(A92,#REF!,33,FALSE)</f>
        <v>#REF!</v>
      </c>
      <c r="I92" s="61"/>
      <c r="J92" s="61"/>
      <c r="K92" s="65" t="e">
        <f t="shared" si="3"/>
        <v>#REF!</v>
      </c>
    </row>
    <row r="93" spans="1:11" s="23" customFormat="1" x14ac:dyDescent="0.2">
      <c r="A93" s="58" t="s">
        <v>33</v>
      </c>
      <c r="B93" s="58" t="s">
        <v>32</v>
      </c>
      <c r="C93" s="52">
        <v>-506291</v>
      </c>
      <c r="D93" s="52" t="s">
        <v>551</v>
      </c>
      <c r="E93" s="52">
        <v>-657912</v>
      </c>
      <c r="F93" s="1"/>
      <c r="H93" s="65" t="e">
        <f>VLOOKUP(A93,#REF!,33,FALSE)</f>
        <v>#REF!</v>
      </c>
      <c r="I93" s="61"/>
      <c r="J93" s="61"/>
      <c r="K93" s="65" t="e">
        <f t="shared" si="3"/>
        <v>#REF!</v>
      </c>
    </row>
    <row r="94" spans="1:11" s="23" customFormat="1" x14ac:dyDescent="0.2">
      <c r="A94" s="58" t="s">
        <v>249</v>
      </c>
      <c r="B94" s="58" t="s">
        <v>32</v>
      </c>
      <c r="C94" s="52">
        <v>28703</v>
      </c>
      <c r="D94" s="52">
        <v>22951</v>
      </c>
      <c r="E94" s="52">
        <v>25413</v>
      </c>
      <c r="F94" s="1"/>
      <c r="H94" s="65" t="e">
        <f>VLOOKUP(A94,#REF!,33,FALSE)</f>
        <v>#REF!</v>
      </c>
      <c r="I94" s="61"/>
      <c r="J94" s="61"/>
      <c r="K94" s="65" t="e">
        <f t="shared" si="3"/>
        <v>#REF!</v>
      </c>
    </row>
    <row r="95" spans="1:11" s="23" customFormat="1" x14ac:dyDescent="0.2">
      <c r="A95" s="58" t="s">
        <v>34</v>
      </c>
      <c r="B95" s="58" t="s">
        <v>32</v>
      </c>
      <c r="C95" s="52" t="s">
        <v>551</v>
      </c>
      <c r="D95" s="52" t="s">
        <v>551</v>
      </c>
      <c r="E95" s="52" t="s">
        <v>551</v>
      </c>
      <c r="F95" s="1"/>
      <c r="H95" s="65" t="e">
        <f>VLOOKUP(A95,#REF!,33,FALSE)</f>
        <v>#REF!</v>
      </c>
      <c r="I95" s="61"/>
      <c r="J95" s="61"/>
      <c r="K95" s="65" t="e">
        <f t="shared" si="3"/>
        <v>#REF!</v>
      </c>
    </row>
    <row r="96" spans="1:11" s="23" customFormat="1" x14ac:dyDescent="0.2">
      <c r="A96" s="58" t="s">
        <v>35</v>
      </c>
      <c r="B96" s="58" t="s">
        <v>32</v>
      </c>
      <c r="C96" s="52">
        <v>-1285</v>
      </c>
      <c r="D96" s="52">
        <v>-205</v>
      </c>
      <c r="E96" s="52">
        <v>-6877</v>
      </c>
      <c r="F96" s="1"/>
      <c r="H96" s="65" t="e">
        <f>VLOOKUP(A96,#REF!,33,FALSE)</f>
        <v>#REF!</v>
      </c>
      <c r="I96" s="61"/>
      <c r="J96" s="61"/>
      <c r="K96" s="65" t="e">
        <f t="shared" si="3"/>
        <v>#REF!</v>
      </c>
    </row>
    <row r="97" spans="1:11" s="23" customFormat="1" x14ac:dyDescent="0.2">
      <c r="A97" s="58" t="s">
        <v>32</v>
      </c>
      <c r="B97" s="58" t="s">
        <v>32</v>
      </c>
      <c r="C97" s="52" t="s">
        <v>551</v>
      </c>
      <c r="D97" s="52" t="s">
        <v>551</v>
      </c>
      <c r="E97" s="52" t="s">
        <v>551</v>
      </c>
      <c r="F97" s="1"/>
      <c r="H97" s="65" t="e">
        <f>VLOOKUP(A97,#REF!,33,FALSE)</f>
        <v>#REF!</v>
      </c>
      <c r="I97" s="61"/>
      <c r="J97" s="61"/>
      <c r="K97" s="65" t="e">
        <f t="shared" si="3"/>
        <v>#REF!</v>
      </c>
    </row>
    <row r="98" spans="1:11" s="23" customFormat="1" x14ac:dyDescent="0.2">
      <c r="A98" s="58" t="s">
        <v>36</v>
      </c>
      <c r="B98" s="58" t="s">
        <v>32</v>
      </c>
      <c r="C98" s="52" t="s">
        <v>551</v>
      </c>
      <c r="D98" s="52" t="s">
        <v>551</v>
      </c>
      <c r="E98" s="52" t="s">
        <v>551</v>
      </c>
      <c r="F98" s="1"/>
      <c r="H98" s="65" t="e">
        <f>VLOOKUP(A98,#REF!,33,FALSE)</f>
        <v>#REF!</v>
      </c>
      <c r="I98" s="61"/>
      <c r="J98" s="61"/>
      <c r="K98" s="65" t="e">
        <f t="shared" si="3"/>
        <v>#REF!</v>
      </c>
    </row>
    <row r="99" spans="1:11" s="23" customFormat="1" x14ac:dyDescent="0.2">
      <c r="A99" s="58" t="s">
        <v>250</v>
      </c>
      <c r="B99" s="58" t="s">
        <v>251</v>
      </c>
      <c r="C99" s="52" t="s">
        <v>551</v>
      </c>
      <c r="D99" s="52" t="s">
        <v>551</v>
      </c>
      <c r="E99" s="52" t="s">
        <v>551</v>
      </c>
      <c r="F99" s="1"/>
      <c r="H99" s="65" t="e">
        <f>VLOOKUP(A99,#REF!,33,FALSE)</f>
        <v>#REF!</v>
      </c>
      <c r="I99" s="61"/>
      <c r="J99" s="61"/>
      <c r="K99" s="65" t="e">
        <f t="shared" si="3"/>
        <v>#REF!</v>
      </c>
    </row>
    <row r="100" spans="1:11" s="23" customFormat="1" x14ac:dyDescent="0.2">
      <c r="A100" s="58" t="s">
        <v>252</v>
      </c>
      <c r="B100" s="58" t="s">
        <v>253</v>
      </c>
      <c r="C100" s="52" t="s">
        <v>551</v>
      </c>
      <c r="D100" s="52" t="s">
        <v>551</v>
      </c>
      <c r="E100" s="52" t="s">
        <v>551</v>
      </c>
      <c r="F100" s="1"/>
      <c r="H100" s="65" t="e">
        <f>VLOOKUP(A100,#REF!,33,FALSE)</f>
        <v>#REF!</v>
      </c>
      <c r="I100" s="61"/>
      <c r="J100" s="61"/>
      <c r="K100" s="65" t="e">
        <f t="shared" si="3"/>
        <v>#REF!</v>
      </c>
    </row>
    <row r="101" spans="1:11" s="23" customFormat="1" x14ac:dyDescent="0.2">
      <c r="A101" s="58" t="s">
        <v>254</v>
      </c>
      <c r="B101" s="58" t="s">
        <v>253</v>
      </c>
      <c r="C101" s="52" t="s">
        <v>551</v>
      </c>
      <c r="D101" s="52" t="s">
        <v>551</v>
      </c>
      <c r="E101" s="52" t="s">
        <v>551</v>
      </c>
      <c r="F101" s="1"/>
      <c r="H101" s="65" t="e">
        <f>VLOOKUP(A101,#REF!,33,FALSE)</f>
        <v>#REF!</v>
      </c>
      <c r="I101" s="61"/>
      <c r="J101" s="61"/>
      <c r="K101" s="65" t="e">
        <f t="shared" si="3"/>
        <v>#REF!</v>
      </c>
    </row>
    <row r="102" spans="1:11" s="23" customFormat="1" x14ac:dyDescent="0.2">
      <c r="A102" s="58" t="s">
        <v>255</v>
      </c>
      <c r="B102" s="58" t="s">
        <v>253</v>
      </c>
      <c r="C102" s="52" t="s">
        <v>551</v>
      </c>
      <c r="D102" s="52" t="s">
        <v>551</v>
      </c>
      <c r="E102" s="52" t="s">
        <v>551</v>
      </c>
      <c r="F102" s="1"/>
      <c r="H102" s="65" t="e">
        <f>VLOOKUP(A102,#REF!,33,FALSE)</f>
        <v>#REF!</v>
      </c>
      <c r="I102" s="61"/>
      <c r="J102" s="61"/>
      <c r="K102" s="65" t="e">
        <f t="shared" si="3"/>
        <v>#REF!</v>
      </c>
    </row>
    <row r="103" spans="1:11" s="23" customFormat="1" x14ac:dyDescent="0.2">
      <c r="A103" s="58" t="s">
        <v>256</v>
      </c>
      <c r="B103" s="58" t="s">
        <v>253</v>
      </c>
      <c r="C103" s="52" t="s">
        <v>551</v>
      </c>
      <c r="D103" s="52" t="s">
        <v>551</v>
      </c>
      <c r="E103" s="52" t="s">
        <v>551</v>
      </c>
      <c r="F103" s="1"/>
      <c r="H103" s="65" t="e">
        <f>VLOOKUP(A103,#REF!,33,FALSE)</f>
        <v>#REF!</v>
      </c>
      <c r="I103" s="61"/>
      <c r="J103" s="61"/>
      <c r="K103" s="65" t="e">
        <f t="shared" si="3"/>
        <v>#REF!</v>
      </c>
    </row>
    <row r="104" spans="1:11" s="23" customFormat="1" x14ac:dyDescent="0.2">
      <c r="A104" s="58" t="s">
        <v>257</v>
      </c>
      <c r="B104" s="58" t="s">
        <v>253</v>
      </c>
      <c r="C104" s="52" t="s">
        <v>551</v>
      </c>
      <c r="D104" s="52" t="s">
        <v>551</v>
      </c>
      <c r="E104" s="52" t="s">
        <v>551</v>
      </c>
      <c r="F104" s="1"/>
      <c r="H104" s="65" t="e">
        <f>VLOOKUP(A104,#REF!,33,FALSE)</f>
        <v>#REF!</v>
      </c>
      <c r="I104" s="61"/>
      <c r="J104" s="61"/>
      <c r="K104" s="65" t="e">
        <f t="shared" si="3"/>
        <v>#REF!</v>
      </c>
    </row>
    <row r="105" spans="1:11" s="23" customFormat="1" x14ac:dyDescent="0.2">
      <c r="A105" s="58" t="s">
        <v>258</v>
      </c>
      <c r="B105" s="58" t="s">
        <v>253</v>
      </c>
      <c r="C105" s="52" t="s">
        <v>551</v>
      </c>
      <c r="D105" s="52" t="s">
        <v>551</v>
      </c>
      <c r="E105" s="52" t="s">
        <v>551</v>
      </c>
      <c r="F105" s="1"/>
      <c r="H105" s="65" t="e">
        <f>VLOOKUP(A105,#REF!,33,FALSE)</f>
        <v>#REF!</v>
      </c>
      <c r="I105" s="61"/>
      <c r="J105" s="61"/>
      <c r="K105" s="65" t="e">
        <f t="shared" si="3"/>
        <v>#REF!</v>
      </c>
    </row>
    <row r="106" spans="1:11" s="23" customFormat="1" x14ac:dyDescent="0.2">
      <c r="A106" s="58" t="s">
        <v>259</v>
      </c>
      <c r="B106" s="58" t="s">
        <v>253</v>
      </c>
      <c r="C106" s="52" t="s">
        <v>551</v>
      </c>
      <c r="D106" s="52" t="s">
        <v>551</v>
      </c>
      <c r="E106" s="52">
        <v>-61919</v>
      </c>
      <c r="F106" s="1"/>
      <c r="H106" s="65" t="e">
        <f>VLOOKUP(A106,#REF!,33,FALSE)</f>
        <v>#REF!</v>
      </c>
      <c r="I106" s="61"/>
      <c r="J106" s="61"/>
      <c r="K106" s="65" t="e">
        <f t="shared" si="3"/>
        <v>#REF!</v>
      </c>
    </row>
    <row r="107" spans="1:11" s="23" customFormat="1" x14ac:dyDescent="0.2">
      <c r="A107" s="58" t="s">
        <v>260</v>
      </c>
      <c r="B107" s="58" t="s">
        <v>253</v>
      </c>
      <c r="C107" s="52" t="s">
        <v>551</v>
      </c>
      <c r="D107" s="52" t="s">
        <v>551</v>
      </c>
      <c r="E107" s="52" t="s">
        <v>551</v>
      </c>
      <c r="F107" s="1"/>
      <c r="H107" s="65" t="e">
        <f>VLOOKUP(A107,#REF!,33,FALSE)</f>
        <v>#REF!</v>
      </c>
      <c r="I107" s="61"/>
      <c r="J107" s="61"/>
      <c r="K107" s="65" t="e">
        <f t="shared" si="3"/>
        <v>#REF!</v>
      </c>
    </row>
    <row r="108" spans="1:11" s="23" customFormat="1" x14ac:dyDescent="0.2">
      <c r="A108" s="58" t="s">
        <v>261</v>
      </c>
      <c r="B108" s="58" t="s">
        <v>253</v>
      </c>
      <c r="C108" s="52" t="s">
        <v>551</v>
      </c>
      <c r="D108" s="52" t="s">
        <v>551</v>
      </c>
      <c r="E108" s="52" t="s">
        <v>551</v>
      </c>
      <c r="F108" s="1"/>
      <c r="H108" s="65" t="e">
        <f>VLOOKUP(A108,#REF!,33,FALSE)</f>
        <v>#REF!</v>
      </c>
      <c r="I108" s="61"/>
      <c r="J108" s="61"/>
      <c r="K108" s="65" t="e">
        <f t="shared" si="3"/>
        <v>#REF!</v>
      </c>
    </row>
    <row r="109" spans="1:11" s="23" customFormat="1" x14ac:dyDescent="0.2">
      <c r="A109" s="58" t="s">
        <v>262</v>
      </c>
      <c r="B109" s="58" t="s">
        <v>253</v>
      </c>
      <c r="C109" s="52" t="s">
        <v>551</v>
      </c>
      <c r="D109" s="52" t="s">
        <v>551</v>
      </c>
      <c r="E109" s="52" t="s">
        <v>551</v>
      </c>
      <c r="F109" s="1"/>
      <c r="H109" s="65" t="e">
        <f>VLOOKUP(A109,#REF!,33,FALSE)</f>
        <v>#REF!</v>
      </c>
      <c r="I109" s="61"/>
      <c r="J109" s="61"/>
      <c r="K109" s="65" t="e">
        <f t="shared" si="3"/>
        <v>#REF!</v>
      </c>
    </row>
    <row r="110" spans="1:11" s="23" customFormat="1" x14ac:dyDescent="0.2">
      <c r="A110" s="58" t="s">
        <v>263</v>
      </c>
      <c r="B110" s="58" t="s">
        <v>253</v>
      </c>
      <c r="C110" s="52" t="s">
        <v>551</v>
      </c>
      <c r="D110" s="52" t="s">
        <v>551</v>
      </c>
      <c r="E110" s="52" t="s">
        <v>551</v>
      </c>
      <c r="F110" s="1"/>
      <c r="H110" s="65" t="e">
        <f>VLOOKUP(A110,#REF!,33,FALSE)</f>
        <v>#REF!</v>
      </c>
      <c r="I110" s="61"/>
      <c r="J110" s="61"/>
      <c r="K110" s="65" t="e">
        <f t="shared" si="3"/>
        <v>#REF!</v>
      </c>
    </row>
    <row r="111" spans="1:11" s="23" customFormat="1" x14ac:dyDescent="0.2">
      <c r="A111" s="58" t="s">
        <v>264</v>
      </c>
      <c r="B111" s="58" t="s">
        <v>265</v>
      </c>
      <c r="C111" s="52" t="s">
        <v>551</v>
      </c>
      <c r="D111" s="52" t="s">
        <v>551</v>
      </c>
      <c r="E111" s="52" t="s">
        <v>551</v>
      </c>
      <c r="F111" s="1"/>
      <c r="H111" s="65" t="e">
        <f>VLOOKUP(A111,#REF!,33,FALSE)</f>
        <v>#REF!</v>
      </c>
      <c r="I111" s="61"/>
      <c r="J111" s="61"/>
      <c r="K111" s="65" t="e">
        <f t="shared" si="3"/>
        <v>#REF!</v>
      </c>
    </row>
    <row r="112" spans="1:11" s="23" customFormat="1" x14ac:dyDescent="0.2">
      <c r="A112" s="58" t="s">
        <v>266</v>
      </c>
      <c r="B112" s="58" t="s">
        <v>265</v>
      </c>
      <c r="C112" s="52" t="s">
        <v>551</v>
      </c>
      <c r="D112" s="52" t="s">
        <v>551</v>
      </c>
      <c r="E112" s="52" t="s">
        <v>551</v>
      </c>
      <c r="F112" s="1"/>
      <c r="H112" s="65" t="e">
        <f>VLOOKUP(A112,#REF!,33,FALSE)</f>
        <v>#REF!</v>
      </c>
      <c r="I112" s="61"/>
      <c r="J112" s="61"/>
      <c r="K112" s="65" t="e">
        <f t="shared" si="3"/>
        <v>#REF!</v>
      </c>
    </row>
    <row r="113" spans="1:11" s="23" customFormat="1" x14ac:dyDescent="0.2">
      <c r="A113" s="58" t="s">
        <v>267</v>
      </c>
      <c r="B113" s="58" t="s">
        <v>265</v>
      </c>
      <c r="C113" s="52" t="s">
        <v>551</v>
      </c>
      <c r="D113" s="52" t="s">
        <v>551</v>
      </c>
      <c r="E113" s="52" t="s">
        <v>551</v>
      </c>
      <c r="F113" s="1"/>
      <c r="H113" s="65" t="e">
        <f>VLOOKUP(A113,#REF!,33,FALSE)</f>
        <v>#REF!</v>
      </c>
      <c r="I113" s="61"/>
      <c r="J113" s="61"/>
      <c r="K113" s="65" t="e">
        <f t="shared" si="3"/>
        <v>#REF!</v>
      </c>
    </row>
    <row r="114" spans="1:11" s="23" customFormat="1" x14ac:dyDescent="0.2">
      <c r="A114" s="58" t="s">
        <v>268</v>
      </c>
      <c r="B114" s="58" t="s">
        <v>265</v>
      </c>
      <c r="C114" s="52" t="s">
        <v>551</v>
      </c>
      <c r="D114" s="52" t="s">
        <v>551</v>
      </c>
      <c r="E114" s="52">
        <v>-17008</v>
      </c>
      <c r="F114" s="1"/>
      <c r="H114" s="65" t="e">
        <f>VLOOKUP(A114,#REF!,33,FALSE)</f>
        <v>#REF!</v>
      </c>
      <c r="I114" s="61"/>
      <c r="J114" s="61"/>
      <c r="K114" s="65" t="e">
        <f t="shared" si="3"/>
        <v>#REF!</v>
      </c>
    </row>
    <row r="115" spans="1:11" s="23" customFormat="1" x14ac:dyDescent="0.2">
      <c r="A115" s="58" t="s">
        <v>269</v>
      </c>
      <c r="B115" s="58" t="s">
        <v>270</v>
      </c>
      <c r="C115" s="52" t="s">
        <v>551</v>
      </c>
      <c r="D115" s="52" t="s">
        <v>551</v>
      </c>
      <c r="E115" s="52" t="s">
        <v>551</v>
      </c>
      <c r="F115" s="1"/>
      <c r="H115" s="65" t="e">
        <f>VLOOKUP(A115,#REF!,33,FALSE)</f>
        <v>#REF!</v>
      </c>
      <c r="I115" s="61"/>
      <c r="J115" s="61"/>
      <c r="K115" s="65" t="e">
        <f t="shared" si="3"/>
        <v>#REF!</v>
      </c>
    </row>
    <row r="116" spans="1:11" s="23" customFormat="1" x14ac:dyDescent="0.2">
      <c r="A116" s="58" t="s">
        <v>271</v>
      </c>
      <c r="B116" s="58" t="s">
        <v>270</v>
      </c>
      <c r="C116" s="52" t="s">
        <v>551</v>
      </c>
      <c r="D116" s="52" t="s">
        <v>551</v>
      </c>
      <c r="E116" s="52" t="s">
        <v>551</v>
      </c>
      <c r="F116" s="1"/>
      <c r="H116" s="65" t="e">
        <f>VLOOKUP(A116,#REF!,33,FALSE)</f>
        <v>#REF!</v>
      </c>
      <c r="I116" s="61"/>
      <c r="J116" s="61"/>
      <c r="K116" s="65" t="e">
        <f t="shared" si="3"/>
        <v>#REF!</v>
      </c>
    </row>
    <row r="117" spans="1:11" s="23" customFormat="1" x14ac:dyDescent="0.2">
      <c r="A117" s="58" t="s">
        <v>272</v>
      </c>
      <c r="B117" s="58" t="s">
        <v>273</v>
      </c>
      <c r="C117" s="52" t="s">
        <v>551</v>
      </c>
      <c r="D117" s="52" t="s">
        <v>551</v>
      </c>
      <c r="E117" s="52" t="s">
        <v>551</v>
      </c>
      <c r="F117" s="1"/>
      <c r="H117" s="65" t="e">
        <f>VLOOKUP(A117,#REF!,33,FALSE)</f>
        <v>#REF!</v>
      </c>
      <c r="I117" s="61"/>
      <c r="J117" s="61"/>
      <c r="K117" s="65" t="e">
        <f t="shared" si="3"/>
        <v>#REF!</v>
      </c>
    </row>
    <row r="118" spans="1:11" s="23" customFormat="1" x14ac:dyDescent="0.2">
      <c r="A118" s="58" t="s">
        <v>39</v>
      </c>
      <c r="B118" s="58" t="s">
        <v>38</v>
      </c>
      <c r="C118" s="52">
        <v>8809</v>
      </c>
      <c r="D118" s="52">
        <v>10264</v>
      </c>
      <c r="E118" s="52">
        <v>113543</v>
      </c>
      <c r="F118" s="1"/>
      <c r="H118" s="65" t="e">
        <f>VLOOKUP(A118,#REF!,33,FALSE)</f>
        <v>#REF!</v>
      </c>
      <c r="I118" s="61"/>
      <c r="J118" s="61"/>
      <c r="K118" s="65" t="e">
        <f t="shared" si="3"/>
        <v>#REF!</v>
      </c>
    </row>
    <row r="119" spans="1:11" s="23" customFormat="1" x14ac:dyDescent="0.2">
      <c r="A119" s="58" t="s">
        <v>37</v>
      </c>
      <c r="B119" s="58" t="s">
        <v>38</v>
      </c>
      <c r="C119" s="52" t="s">
        <v>551</v>
      </c>
      <c r="D119" s="52" t="s">
        <v>551</v>
      </c>
      <c r="E119" s="52" t="s">
        <v>551</v>
      </c>
      <c r="F119" s="1"/>
      <c r="H119" s="65" t="e">
        <f>VLOOKUP(A119,#REF!,33,FALSE)</f>
        <v>#REF!</v>
      </c>
      <c r="I119" s="61"/>
      <c r="J119" s="61"/>
      <c r="K119" s="65" t="e">
        <f t="shared" si="3"/>
        <v>#REF!</v>
      </c>
    </row>
    <row r="120" spans="1:11" s="23" customFormat="1" x14ac:dyDescent="0.2">
      <c r="A120" s="58" t="s">
        <v>40</v>
      </c>
      <c r="B120" s="58" t="s">
        <v>38</v>
      </c>
      <c r="C120" s="52">
        <v>1553579</v>
      </c>
      <c r="D120" s="52">
        <v>2605862</v>
      </c>
      <c r="E120" s="52">
        <v>2944899</v>
      </c>
      <c r="F120" s="1"/>
      <c r="H120" s="65" t="e">
        <f>VLOOKUP(A120,#REF!,33,FALSE)</f>
        <v>#REF!</v>
      </c>
      <c r="I120" s="61"/>
      <c r="J120" s="61"/>
      <c r="K120" s="65" t="e">
        <f t="shared" si="3"/>
        <v>#REF!</v>
      </c>
    </row>
    <row r="121" spans="1:11" s="23" customFormat="1" x14ac:dyDescent="0.2">
      <c r="A121" s="58" t="s">
        <v>41</v>
      </c>
      <c r="B121" s="58" t="s">
        <v>38</v>
      </c>
      <c r="C121" s="52" t="s">
        <v>551</v>
      </c>
      <c r="D121" s="52" t="s">
        <v>551</v>
      </c>
      <c r="E121" s="52" t="s">
        <v>551</v>
      </c>
      <c r="F121" s="1"/>
      <c r="H121" s="65" t="e">
        <f>VLOOKUP(A121,#REF!,33,FALSE)</f>
        <v>#REF!</v>
      </c>
      <c r="I121" s="61"/>
      <c r="J121" s="61"/>
      <c r="K121" s="65" t="e">
        <f t="shared" si="3"/>
        <v>#REF!</v>
      </c>
    </row>
    <row r="122" spans="1:11" s="23" customFormat="1" x14ac:dyDescent="0.2">
      <c r="A122" s="58" t="s">
        <v>42</v>
      </c>
      <c r="B122" s="58" t="s">
        <v>38</v>
      </c>
      <c r="C122" s="52" t="s">
        <v>551</v>
      </c>
      <c r="D122" s="52">
        <v>-373603</v>
      </c>
      <c r="E122" s="52">
        <v>-404999</v>
      </c>
      <c r="F122" s="1"/>
      <c r="H122" s="65" t="e">
        <f>VLOOKUP(A122,#REF!,33,FALSE)</f>
        <v>#REF!</v>
      </c>
      <c r="I122" s="61"/>
      <c r="J122" s="61"/>
      <c r="K122" s="65" t="e">
        <f t="shared" si="3"/>
        <v>#REF!</v>
      </c>
    </row>
    <row r="123" spans="1:11" s="23" customFormat="1" x14ac:dyDescent="0.2">
      <c r="A123" s="58" t="s">
        <v>43</v>
      </c>
      <c r="B123" s="58" t="s">
        <v>38</v>
      </c>
      <c r="C123" s="52" t="s">
        <v>551</v>
      </c>
      <c r="D123" s="52" t="s">
        <v>551</v>
      </c>
      <c r="E123" s="52" t="s">
        <v>551</v>
      </c>
      <c r="F123" s="1"/>
      <c r="H123" s="65" t="e">
        <f>VLOOKUP(A123,#REF!,33,FALSE)</f>
        <v>#REF!</v>
      </c>
      <c r="I123" s="61"/>
      <c r="J123" s="61"/>
      <c r="K123" s="65" t="e">
        <f t="shared" si="3"/>
        <v>#REF!</v>
      </c>
    </row>
    <row r="124" spans="1:11" s="23" customFormat="1" x14ac:dyDescent="0.2">
      <c r="A124" s="58" t="s">
        <v>44</v>
      </c>
      <c r="B124" s="58" t="s">
        <v>38</v>
      </c>
      <c r="C124" s="52" t="s">
        <v>551</v>
      </c>
      <c r="D124" s="52" t="s">
        <v>551</v>
      </c>
      <c r="E124" s="52" t="s">
        <v>551</v>
      </c>
      <c r="F124" s="1"/>
      <c r="H124" s="65" t="e">
        <f>VLOOKUP(A124,#REF!,33,FALSE)</f>
        <v>#REF!</v>
      </c>
      <c r="I124" s="61"/>
      <c r="J124" s="61"/>
      <c r="K124" s="65" t="e">
        <f t="shared" si="3"/>
        <v>#REF!</v>
      </c>
    </row>
    <row r="125" spans="1:11" s="23" customFormat="1" x14ac:dyDescent="0.2">
      <c r="A125" s="58" t="s">
        <v>45</v>
      </c>
      <c r="B125" s="58" t="s">
        <v>38</v>
      </c>
      <c r="C125" s="52" t="s">
        <v>551</v>
      </c>
      <c r="D125" s="52" t="s">
        <v>551</v>
      </c>
      <c r="E125" s="52" t="s">
        <v>551</v>
      </c>
      <c r="F125" s="1"/>
      <c r="H125" s="65" t="e">
        <f>VLOOKUP(A125,#REF!,33,FALSE)</f>
        <v>#REF!</v>
      </c>
      <c r="I125" s="61"/>
      <c r="J125" s="61"/>
      <c r="K125" s="65" t="e">
        <f t="shared" si="3"/>
        <v>#REF!</v>
      </c>
    </row>
    <row r="126" spans="1:11" s="23" customFormat="1" x14ac:dyDescent="0.2">
      <c r="A126" s="58" t="s">
        <v>274</v>
      </c>
      <c r="B126" s="58" t="s">
        <v>38</v>
      </c>
      <c r="C126" s="52" t="s">
        <v>551</v>
      </c>
      <c r="D126" s="52" t="s">
        <v>551</v>
      </c>
      <c r="E126" s="52" t="s">
        <v>551</v>
      </c>
      <c r="F126" s="1"/>
      <c r="H126" s="65" t="e">
        <f>VLOOKUP(A126,#REF!,33,FALSE)</f>
        <v>#REF!</v>
      </c>
      <c r="I126" s="61"/>
      <c r="J126" s="61"/>
      <c r="K126" s="65" t="e">
        <f t="shared" si="3"/>
        <v>#REF!</v>
      </c>
    </row>
    <row r="127" spans="1:11" s="23" customFormat="1" x14ac:dyDescent="0.2">
      <c r="A127" s="58" t="s">
        <v>46</v>
      </c>
      <c r="B127" s="58" t="s">
        <v>38</v>
      </c>
      <c r="C127" s="52">
        <v>-522</v>
      </c>
      <c r="D127" s="52" t="s">
        <v>551</v>
      </c>
      <c r="E127" s="52" t="s">
        <v>551</v>
      </c>
      <c r="F127" s="1"/>
      <c r="H127" s="65" t="e">
        <f>VLOOKUP(A127,#REF!,33,FALSE)</f>
        <v>#REF!</v>
      </c>
      <c r="I127" s="61"/>
      <c r="J127" s="61"/>
      <c r="K127" s="65" t="e">
        <f t="shared" si="3"/>
        <v>#REF!</v>
      </c>
    </row>
    <row r="128" spans="1:11" s="23" customFormat="1" x14ac:dyDescent="0.2">
      <c r="A128" s="58" t="s">
        <v>275</v>
      </c>
      <c r="B128" s="58" t="s">
        <v>38</v>
      </c>
      <c r="C128" s="52">
        <v>15689836</v>
      </c>
      <c r="D128" s="52">
        <v>14567401</v>
      </c>
      <c r="E128" s="52">
        <v>17218677</v>
      </c>
      <c r="F128" s="1"/>
      <c r="H128" s="65" t="e">
        <f>VLOOKUP(A128,#REF!,33,FALSE)</f>
        <v>#REF!</v>
      </c>
      <c r="I128" s="61"/>
      <c r="J128" s="61"/>
      <c r="K128" s="65" t="e">
        <f t="shared" si="3"/>
        <v>#REF!</v>
      </c>
    </row>
    <row r="129" spans="1:11" s="23" customFormat="1" x14ac:dyDescent="0.2">
      <c r="A129" s="58" t="s">
        <v>276</v>
      </c>
      <c r="B129" s="58" t="s">
        <v>38</v>
      </c>
      <c r="C129" s="52" t="s">
        <v>551</v>
      </c>
      <c r="D129" s="52" t="s">
        <v>551</v>
      </c>
      <c r="E129" s="52" t="s">
        <v>551</v>
      </c>
      <c r="F129" s="1"/>
      <c r="H129" s="65" t="e">
        <f>VLOOKUP(A129,#REF!,33,FALSE)</f>
        <v>#REF!</v>
      </c>
      <c r="I129" s="61"/>
      <c r="J129" s="61"/>
      <c r="K129" s="65" t="e">
        <f t="shared" si="3"/>
        <v>#REF!</v>
      </c>
    </row>
    <row r="130" spans="1:11" s="23" customFormat="1" x14ac:dyDescent="0.2">
      <c r="A130" s="58" t="s">
        <v>47</v>
      </c>
      <c r="B130" s="58" t="s">
        <v>38</v>
      </c>
      <c r="C130" s="52">
        <v>6620818</v>
      </c>
      <c r="D130" s="52">
        <v>8416090</v>
      </c>
      <c r="E130" s="52">
        <v>8418068</v>
      </c>
      <c r="F130" s="1"/>
      <c r="H130" s="65" t="e">
        <f>VLOOKUP(A130,#REF!,33,FALSE)</f>
        <v>#REF!</v>
      </c>
      <c r="I130" s="61"/>
      <c r="J130" s="61"/>
      <c r="K130" s="65" t="e">
        <f t="shared" si="3"/>
        <v>#REF!</v>
      </c>
    </row>
    <row r="131" spans="1:11" s="23" customFormat="1" x14ac:dyDescent="0.2">
      <c r="A131" s="58" t="s">
        <v>48</v>
      </c>
      <c r="B131" s="58" t="s">
        <v>38</v>
      </c>
      <c r="C131" s="52" t="s">
        <v>551</v>
      </c>
      <c r="D131" s="52" t="s">
        <v>551</v>
      </c>
      <c r="E131" s="52" t="s">
        <v>551</v>
      </c>
      <c r="F131" s="1"/>
      <c r="H131" s="65" t="e">
        <f>VLOOKUP(A131,#REF!,33,FALSE)</f>
        <v>#REF!</v>
      </c>
      <c r="I131" s="61"/>
      <c r="J131" s="61"/>
      <c r="K131" s="65" t="e">
        <f t="shared" si="3"/>
        <v>#REF!</v>
      </c>
    </row>
    <row r="132" spans="1:11" s="23" customFormat="1" x14ac:dyDescent="0.2">
      <c r="A132" s="58" t="s">
        <v>277</v>
      </c>
      <c r="B132" s="58" t="s">
        <v>38</v>
      </c>
      <c r="C132" s="52" t="s">
        <v>551</v>
      </c>
      <c r="D132" s="52" t="s">
        <v>551</v>
      </c>
      <c r="E132" s="52" t="s">
        <v>551</v>
      </c>
      <c r="F132" s="1"/>
      <c r="H132" s="65" t="e">
        <f>VLOOKUP(A132,#REF!,33,FALSE)</f>
        <v>#REF!</v>
      </c>
      <c r="I132" s="61"/>
      <c r="J132" s="61"/>
      <c r="K132" s="65" t="e">
        <f t="shared" si="3"/>
        <v>#REF!</v>
      </c>
    </row>
    <row r="133" spans="1:11" s="23" customFormat="1" x14ac:dyDescent="0.2">
      <c r="A133" s="58" t="s">
        <v>278</v>
      </c>
      <c r="B133" s="58" t="s">
        <v>38</v>
      </c>
      <c r="C133" s="52" t="s">
        <v>551</v>
      </c>
      <c r="D133" s="52" t="s">
        <v>551</v>
      </c>
      <c r="E133" s="52" t="s">
        <v>551</v>
      </c>
      <c r="F133" s="1"/>
      <c r="H133" s="65" t="e">
        <f>VLOOKUP(A133,#REF!,33,FALSE)</f>
        <v>#REF!</v>
      </c>
      <c r="I133" s="61"/>
      <c r="J133" s="61"/>
      <c r="K133" s="65" t="e">
        <f t="shared" si="3"/>
        <v>#REF!</v>
      </c>
    </row>
    <row r="134" spans="1:11" s="23" customFormat="1" x14ac:dyDescent="0.2">
      <c r="A134" s="58" t="s">
        <v>49</v>
      </c>
      <c r="B134" s="58" t="s">
        <v>38</v>
      </c>
      <c r="C134" s="52" t="s">
        <v>551</v>
      </c>
      <c r="D134" s="52" t="s">
        <v>551</v>
      </c>
      <c r="E134" s="52" t="s">
        <v>551</v>
      </c>
      <c r="F134" s="1"/>
      <c r="H134" s="65" t="e">
        <f>VLOOKUP(A134,#REF!,33,FALSE)</f>
        <v>#REF!</v>
      </c>
      <c r="I134" s="61"/>
      <c r="J134" s="61"/>
      <c r="K134" s="65" t="e">
        <f t="shared" si="3"/>
        <v>#REF!</v>
      </c>
    </row>
    <row r="135" spans="1:11" s="23" customFormat="1" x14ac:dyDescent="0.2">
      <c r="A135" s="58" t="s">
        <v>279</v>
      </c>
      <c r="B135" s="58" t="s">
        <v>38</v>
      </c>
      <c r="C135" s="52" t="s">
        <v>551</v>
      </c>
      <c r="D135" s="52" t="s">
        <v>551</v>
      </c>
      <c r="E135" s="52" t="s">
        <v>551</v>
      </c>
      <c r="F135" s="1"/>
      <c r="H135" s="65" t="e">
        <f>VLOOKUP(A135,#REF!,33,FALSE)</f>
        <v>#REF!</v>
      </c>
      <c r="I135" s="61"/>
      <c r="J135" s="61"/>
      <c r="K135" s="65" t="e">
        <f t="shared" si="3"/>
        <v>#REF!</v>
      </c>
    </row>
    <row r="136" spans="1:11" s="23" customFormat="1" x14ac:dyDescent="0.2">
      <c r="A136" s="58" t="s">
        <v>50</v>
      </c>
      <c r="B136" s="58" t="s">
        <v>38</v>
      </c>
      <c r="C136" s="52">
        <v>-1169136</v>
      </c>
      <c r="D136" s="52">
        <v>-294777</v>
      </c>
      <c r="E136" s="52">
        <v>-232675</v>
      </c>
      <c r="F136" s="1"/>
      <c r="H136" s="65" t="e">
        <f>VLOOKUP(A136,#REF!,33,FALSE)</f>
        <v>#REF!</v>
      </c>
      <c r="I136" s="61"/>
      <c r="J136" s="61"/>
      <c r="K136" s="65" t="e">
        <f t="shared" si="3"/>
        <v>#REF!</v>
      </c>
    </row>
    <row r="137" spans="1:11" s="23" customFormat="1" x14ac:dyDescent="0.2">
      <c r="A137" s="58" t="s">
        <v>51</v>
      </c>
      <c r="B137" s="58" t="s">
        <v>38</v>
      </c>
      <c r="C137" s="52">
        <v>5728</v>
      </c>
      <c r="D137" s="52">
        <v>9389</v>
      </c>
      <c r="E137" s="52">
        <v>14732</v>
      </c>
      <c r="F137" s="1"/>
      <c r="H137" s="65" t="e">
        <f>VLOOKUP(A137,#REF!,33,FALSE)</f>
        <v>#REF!</v>
      </c>
      <c r="I137" s="61"/>
      <c r="J137" s="61"/>
      <c r="K137" s="65" t="e">
        <f t="shared" si="3"/>
        <v>#REF!</v>
      </c>
    </row>
    <row r="138" spans="1:11" s="23" customFormat="1" x14ac:dyDescent="0.2">
      <c r="A138" s="58" t="s">
        <v>52</v>
      </c>
      <c r="B138" s="58" t="s">
        <v>38</v>
      </c>
      <c r="C138" s="52" t="s">
        <v>551</v>
      </c>
      <c r="D138" s="52" t="s">
        <v>551</v>
      </c>
      <c r="E138" s="52" t="s">
        <v>551</v>
      </c>
      <c r="F138" s="1"/>
      <c r="H138" s="65" t="e">
        <f>VLOOKUP(A138,#REF!,33,FALSE)</f>
        <v>#REF!</v>
      </c>
      <c r="I138" s="61"/>
      <c r="J138" s="61"/>
      <c r="K138" s="65" t="e">
        <f t="shared" si="3"/>
        <v>#REF!</v>
      </c>
    </row>
    <row r="139" spans="1:11" s="23" customFormat="1" x14ac:dyDescent="0.2">
      <c r="A139" s="58" t="s">
        <v>53</v>
      </c>
      <c r="B139" s="58" t="s">
        <v>38</v>
      </c>
      <c r="C139" s="52">
        <v>4252755</v>
      </c>
      <c r="D139" s="52">
        <v>4081430</v>
      </c>
      <c r="E139" s="52">
        <v>4810108</v>
      </c>
      <c r="F139" s="1"/>
      <c r="H139" s="65" t="e">
        <f>VLOOKUP(A139,#REF!,33,FALSE)</f>
        <v>#REF!</v>
      </c>
      <c r="I139" s="61"/>
      <c r="J139" s="61"/>
      <c r="K139" s="65" t="e">
        <f t="shared" si="3"/>
        <v>#REF!</v>
      </c>
    </row>
    <row r="140" spans="1:11" s="23" customFormat="1" x14ac:dyDescent="0.2">
      <c r="A140" s="58" t="s">
        <v>280</v>
      </c>
      <c r="B140" s="58" t="s">
        <v>38</v>
      </c>
      <c r="C140" s="52" t="s">
        <v>551</v>
      </c>
      <c r="D140" s="52" t="s">
        <v>551</v>
      </c>
      <c r="E140" s="52" t="s">
        <v>551</v>
      </c>
      <c r="F140" s="1"/>
      <c r="H140" s="65" t="e">
        <f>VLOOKUP(A140,#REF!,33,FALSE)</f>
        <v>#REF!</v>
      </c>
      <c r="I140" s="61"/>
      <c r="J140" s="61"/>
      <c r="K140" s="65" t="e">
        <f t="shared" si="3"/>
        <v>#REF!</v>
      </c>
    </row>
    <row r="141" spans="1:11" s="23" customFormat="1" x14ac:dyDescent="0.2">
      <c r="A141" s="58" t="s">
        <v>54</v>
      </c>
      <c r="B141" s="58" t="s">
        <v>38</v>
      </c>
      <c r="C141" s="52">
        <v>3683108</v>
      </c>
      <c r="D141" s="52">
        <v>4111681</v>
      </c>
      <c r="E141" s="52">
        <v>4603262</v>
      </c>
      <c r="F141" s="1"/>
      <c r="H141" s="65" t="e">
        <f>VLOOKUP(A141,#REF!,33,FALSE)</f>
        <v>#REF!</v>
      </c>
      <c r="I141" s="61"/>
      <c r="J141" s="61"/>
      <c r="K141" s="65" t="e">
        <f t="shared" si="3"/>
        <v>#REF!</v>
      </c>
    </row>
    <row r="142" spans="1:11" s="23" customFormat="1" x14ac:dyDescent="0.2">
      <c r="A142" s="58" t="s">
        <v>55</v>
      </c>
      <c r="B142" s="58" t="s">
        <v>38</v>
      </c>
      <c r="C142" s="52" t="s">
        <v>551</v>
      </c>
      <c r="D142" s="52" t="s">
        <v>551</v>
      </c>
      <c r="E142" s="52" t="s">
        <v>551</v>
      </c>
      <c r="F142" s="1"/>
      <c r="H142" s="65" t="e">
        <f>VLOOKUP(A142,#REF!,33,FALSE)</f>
        <v>#REF!</v>
      </c>
      <c r="I142" s="61"/>
      <c r="J142" s="61"/>
      <c r="K142" s="65" t="e">
        <f t="shared" si="3"/>
        <v>#REF!</v>
      </c>
    </row>
    <row r="143" spans="1:11" s="23" customFormat="1" x14ac:dyDescent="0.2">
      <c r="A143" s="58" t="s">
        <v>56</v>
      </c>
      <c r="B143" s="58" t="s">
        <v>38</v>
      </c>
      <c r="C143" s="52" t="s">
        <v>551</v>
      </c>
      <c r="D143" s="52" t="s">
        <v>551</v>
      </c>
      <c r="E143" s="52" t="s">
        <v>551</v>
      </c>
      <c r="F143" s="1"/>
      <c r="H143" s="65" t="e">
        <f>VLOOKUP(A143,#REF!,33,FALSE)</f>
        <v>#REF!</v>
      </c>
      <c r="I143" s="61"/>
      <c r="J143" s="61"/>
      <c r="K143" s="65" t="e">
        <f t="shared" si="3"/>
        <v>#REF!</v>
      </c>
    </row>
    <row r="144" spans="1:11" s="23" customFormat="1" x14ac:dyDescent="0.2">
      <c r="A144" s="58" t="s">
        <v>57</v>
      </c>
      <c r="B144" s="58" t="s">
        <v>38</v>
      </c>
      <c r="C144" s="52">
        <v>3405691</v>
      </c>
      <c r="D144" s="52">
        <v>2994395</v>
      </c>
      <c r="E144" s="52">
        <v>3834529</v>
      </c>
      <c r="F144" s="1"/>
      <c r="H144" s="65" t="e">
        <f>VLOOKUP(A144,#REF!,33,FALSE)</f>
        <v>#REF!</v>
      </c>
      <c r="I144" s="61"/>
      <c r="J144" s="61"/>
      <c r="K144" s="65" t="e">
        <f t="shared" si="3"/>
        <v>#REF!</v>
      </c>
    </row>
    <row r="145" spans="1:11" s="23" customFormat="1" x14ac:dyDescent="0.2">
      <c r="A145" s="58" t="s">
        <v>58</v>
      </c>
      <c r="B145" s="58" t="s">
        <v>38</v>
      </c>
      <c r="C145" s="52" t="s">
        <v>551</v>
      </c>
      <c r="D145" s="52" t="s">
        <v>551</v>
      </c>
      <c r="E145" s="52" t="s">
        <v>551</v>
      </c>
      <c r="F145" s="1"/>
      <c r="H145" s="65" t="e">
        <f>VLOOKUP(A145,#REF!,33,FALSE)</f>
        <v>#REF!</v>
      </c>
      <c r="I145" s="61"/>
      <c r="J145" s="61"/>
      <c r="K145" s="65" t="e">
        <f t="shared" si="3"/>
        <v>#REF!</v>
      </c>
    </row>
    <row r="146" spans="1:11" s="23" customFormat="1" x14ac:dyDescent="0.2">
      <c r="A146" s="58" t="s">
        <v>59</v>
      </c>
      <c r="B146" s="58" t="s">
        <v>38</v>
      </c>
      <c r="C146" s="52">
        <v>5035357</v>
      </c>
      <c r="D146" s="52">
        <v>-895082</v>
      </c>
      <c r="E146" s="52">
        <v>-728433</v>
      </c>
      <c r="F146" s="1"/>
      <c r="H146" s="65" t="e">
        <f>VLOOKUP(A146,#REF!,33,FALSE)</f>
        <v>#REF!</v>
      </c>
      <c r="I146" s="61"/>
      <c r="J146" s="61"/>
      <c r="K146" s="65" t="e">
        <f t="shared" si="3"/>
        <v>#REF!</v>
      </c>
    </row>
    <row r="147" spans="1:11" s="23" customFormat="1" x14ac:dyDescent="0.2">
      <c r="A147" s="58" t="s">
        <v>281</v>
      </c>
      <c r="B147" s="58" t="s">
        <v>38</v>
      </c>
      <c r="C147" s="52" t="s">
        <v>551</v>
      </c>
      <c r="D147" s="52" t="s">
        <v>551</v>
      </c>
      <c r="E147" s="52" t="s">
        <v>551</v>
      </c>
      <c r="F147" s="1"/>
      <c r="H147" s="65" t="e">
        <f>VLOOKUP(A147,#REF!,33,FALSE)</f>
        <v>#REF!</v>
      </c>
      <c r="I147" s="61"/>
      <c r="J147" s="61"/>
      <c r="K147" s="65" t="e">
        <f t="shared" ref="K147:K210" si="4">LEFT(H147,1)</f>
        <v>#REF!</v>
      </c>
    </row>
    <row r="148" spans="1:11" s="23" customFormat="1" x14ac:dyDescent="0.2">
      <c r="A148" s="58" t="s">
        <v>60</v>
      </c>
      <c r="B148" s="58" t="s">
        <v>38</v>
      </c>
      <c r="C148" s="52" t="s">
        <v>551</v>
      </c>
      <c r="D148" s="52" t="s">
        <v>551</v>
      </c>
      <c r="E148" s="52" t="s">
        <v>551</v>
      </c>
      <c r="F148" s="1"/>
      <c r="H148" s="65" t="e">
        <f>VLOOKUP(A148,#REF!,33,FALSE)</f>
        <v>#REF!</v>
      </c>
      <c r="I148" s="61"/>
      <c r="J148" s="61"/>
      <c r="K148" s="65" t="e">
        <f t="shared" si="4"/>
        <v>#REF!</v>
      </c>
    </row>
    <row r="149" spans="1:11" s="23" customFormat="1" x14ac:dyDescent="0.2">
      <c r="A149" s="58" t="s">
        <v>61</v>
      </c>
      <c r="B149" s="58" t="s">
        <v>38</v>
      </c>
      <c r="C149" s="52" t="s">
        <v>551</v>
      </c>
      <c r="D149" s="52" t="s">
        <v>551</v>
      </c>
      <c r="E149" s="52" t="s">
        <v>551</v>
      </c>
      <c r="F149" s="1"/>
      <c r="H149" s="65" t="e">
        <f>VLOOKUP(A149,#REF!,33,FALSE)</f>
        <v>#REF!</v>
      </c>
      <c r="I149" s="61"/>
      <c r="J149" s="61"/>
      <c r="K149" s="65" t="e">
        <f t="shared" si="4"/>
        <v>#REF!</v>
      </c>
    </row>
    <row r="150" spans="1:11" s="23" customFormat="1" x14ac:dyDescent="0.2">
      <c r="A150" s="58" t="s">
        <v>62</v>
      </c>
      <c r="B150" s="58" t="s">
        <v>38</v>
      </c>
      <c r="C150" s="52">
        <v>-426152</v>
      </c>
      <c r="D150" s="52">
        <v>-508425</v>
      </c>
      <c r="E150" s="52">
        <v>-342180</v>
      </c>
      <c r="F150" s="1"/>
      <c r="H150" s="65" t="e">
        <f>VLOOKUP(A150,#REF!,33,FALSE)</f>
        <v>#REF!</v>
      </c>
      <c r="I150" s="61"/>
      <c r="J150" s="61"/>
      <c r="K150" s="65" t="e">
        <f t="shared" si="4"/>
        <v>#REF!</v>
      </c>
    </row>
    <row r="151" spans="1:11" s="23" customFormat="1" x14ac:dyDescent="0.2">
      <c r="A151" s="58" t="s">
        <v>63</v>
      </c>
      <c r="B151" s="58" t="s">
        <v>38</v>
      </c>
      <c r="C151" s="52" t="s">
        <v>551</v>
      </c>
      <c r="D151" s="52" t="s">
        <v>551</v>
      </c>
      <c r="E151" s="52" t="s">
        <v>551</v>
      </c>
      <c r="F151" s="1"/>
      <c r="H151" s="65" t="e">
        <f>VLOOKUP(A151,#REF!,33,FALSE)</f>
        <v>#REF!</v>
      </c>
      <c r="I151" s="61"/>
      <c r="J151" s="61"/>
      <c r="K151" s="65" t="e">
        <f t="shared" si="4"/>
        <v>#REF!</v>
      </c>
    </row>
    <row r="152" spans="1:11" s="23" customFormat="1" x14ac:dyDescent="0.2">
      <c r="A152" s="58" t="s">
        <v>64</v>
      </c>
      <c r="B152" s="58" t="s">
        <v>38</v>
      </c>
      <c r="C152" s="52" t="s">
        <v>551</v>
      </c>
      <c r="D152" s="52" t="s">
        <v>551</v>
      </c>
      <c r="E152" s="52" t="s">
        <v>551</v>
      </c>
      <c r="F152" s="1"/>
      <c r="H152" s="65" t="e">
        <f>VLOOKUP(A152,#REF!,33,FALSE)</f>
        <v>#REF!</v>
      </c>
      <c r="I152" s="61"/>
      <c r="J152" s="61"/>
      <c r="K152" s="65" t="e">
        <f t="shared" si="4"/>
        <v>#REF!</v>
      </c>
    </row>
    <row r="153" spans="1:11" s="23" customFormat="1" x14ac:dyDescent="0.2">
      <c r="A153" s="58" t="s">
        <v>282</v>
      </c>
      <c r="B153" s="58" t="s">
        <v>38</v>
      </c>
      <c r="C153" s="52" t="s">
        <v>551</v>
      </c>
      <c r="D153" s="52" t="s">
        <v>551</v>
      </c>
      <c r="E153" s="52" t="s">
        <v>551</v>
      </c>
      <c r="F153" s="1"/>
      <c r="H153" s="65" t="e">
        <f>VLOOKUP(A153,#REF!,33,FALSE)</f>
        <v>#REF!</v>
      </c>
      <c r="I153" s="61"/>
      <c r="J153" s="61"/>
      <c r="K153" s="65" t="e">
        <f t="shared" si="4"/>
        <v>#REF!</v>
      </c>
    </row>
    <row r="154" spans="1:11" s="23" customFormat="1" x14ac:dyDescent="0.2">
      <c r="A154" s="58" t="s">
        <v>65</v>
      </c>
      <c r="B154" s="58" t="s">
        <v>38</v>
      </c>
      <c r="C154" s="52">
        <v>1119698</v>
      </c>
      <c r="D154" s="52" t="s">
        <v>551</v>
      </c>
      <c r="E154" s="52" t="s">
        <v>551</v>
      </c>
      <c r="F154" s="1"/>
      <c r="H154" s="65" t="e">
        <f>VLOOKUP(A154,#REF!,33,FALSE)</f>
        <v>#REF!</v>
      </c>
      <c r="I154" s="61"/>
      <c r="J154" s="61"/>
      <c r="K154" s="65" t="e">
        <f t="shared" si="4"/>
        <v>#REF!</v>
      </c>
    </row>
    <row r="155" spans="1:11" s="23" customFormat="1" x14ac:dyDescent="0.2">
      <c r="A155" s="58" t="s">
        <v>66</v>
      </c>
      <c r="B155" s="58" t="s">
        <v>38</v>
      </c>
      <c r="C155" s="52" t="s">
        <v>551</v>
      </c>
      <c r="D155" s="52" t="s">
        <v>551</v>
      </c>
      <c r="E155" s="52" t="s">
        <v>551</v>
      </c>
      <c r="F155" s="1"/>
      <c r="H155" s="65" t="e">
        <f>VLOOKUP(A155,#REF!,33,FALSE)</f>
        <v>#REF!</v>
      </c>
      <c r="I155" s="61"/>
      <c r="J155" s="61"/>
      <c r="K155" s="65" t="e">
        <f t="shared" si="4"/>
        <v>#REF!</v>
      </c>
    </row>
    <row r="156" spans="1:11" s="23" customFormat="1" x14ac:dyDescent="0.2">
      <c r="A156" s="58" t="s">
        <v>283</v>
      </c>
      <c r="B156" s="58" t="s">
        <v>38</v>
      </c>
      <c r="C156" s="52" t="s">
        <v>551</v>
      </c>
      <c r="D156" s="52" t="s">
        <v>551</v>
      </c>
      <c r="E156" s="52" t="s">
        <v>551</v>
      </c>
      <c r="F156" s="1"/>
      <c r="H156" s="65" t="e">
        <f>VLOOKUP(A156,#REF!,33,FALSE)</f>
        <v>#REF!</v>
      </c>
      <c r="I156" s="61"/>
      <c r="J156" s="61"/>
      <c r="K156" s="65" t="e">
        <f t="shared" si="4"/>
        <v>#REF!</v>
      </c>
    </row>
    <row r="157" spans="1:11" s="23" customFormat="1" x14ac:dyDescent="0.2">
      <c r="A157" s="58" t="s">
        <v>284</v>
      </c>
      <c r="B157" s="58" t="s">
        <v>38</v>
      </c>
      <c r="C157" s="52">
        <v>255462</v>
      </c>
      <c r="D157" s="52">
        <v>167774</v>
      </c>
      <c r="E157" s="52">
        <v>206325</v>
      </c>
      <c r="F157" s="1"/>
      <c r="H157" s="65" t="e">
        <f>VLOOKUP(A157,#REF!,33,FALSE)</f>
        <v>#REF!</v>
      </c>
      <c r="I157" s="61"/>
      <c r="J157" s="61"/>
      <c r="K157" s="65" t="e">
        <f t="shared" si="4"/>
        <v>#REF!</v>
      </c>
    </row>
    <row r="158" spans="1:11" s="23" customFormat="1" x14ac:dyDescent="0.2">
      <c r="A158" s="58" t="s">
        <v>285</v>
      </c>
      <c r="B158" s="58" t="s">
        <v>38</v>
      </c>
      <c r="C158" s="52" t="s">
        <v>551</v>
      </c>
      <c r="D158" s="52" t="s">
        <v>551</v>
      </c>
      <c r="E158" s="52" t="s">
        <v>551</v>
      </c>
      <c r="F158" s="1"/>
      <c r="H158" s="65" t="e">
        <f>VLOOKUP(A158,#REF!,33,FALSE)</f>
        <v>#REF!</v>
      </c>
      <c r="I158" s="61"/>
      <c r="J158" s="61"/>
      <c r="K158" s="65" t="e">
        <f t="shared" si="4"/>
        <v>#REF!</v>
      </c>
    </row>
    <row r="159" spans="1:11" s="23" customFormat="1" x14ac:dyDescent="0.2">
      <c r="A159" s="58" t="s">
        <v>287</v>
      </c>
      <c r="B159" s="58" t="s">
        <v>38</v>
      </c>
      <c r="C159" s="52" t="s">
        <v>551</v>
      </c>
      <c r="D159" s="52" t="s">
        <v>551</v>
      </c>
      <c r="E159" s="52" t="s">
        <v>551</v>
      </c>
      <c r="F159" s="1"/>
      <c r="H159" s="65" t="e">
        <f>VLOOKUP(A159,#REF!,33,FALSE)</f>
        <v>#REF!</v>
      </c>
      <c r="I159" s="61"/>
      <c r="J159" s="61"/>
      <c r="K159" s="65" t="e">
        <f t="shared" si="4"/>
        <v>#REF!</v>
      </c>
    </row>
    <row r="160" spans="1:11" s="23" customFormat="1" x14ac:dyDescent="0.2">
      <c r="A160" s="58" t="s">
        <v>288</v>
      </c>
      <c r="B160" s="58" t="s">
        <v>38</v>
      </c>
      <c r="C160" s="52">
        <v>3338298</v>
      </c>
      <c r="D160" s="52">
        <v>3206923</v>
      </c>
      <c r="E160" s="52">
        <v>3957224</v>
      </c>
      <c r="F160" s="1"/>
      <c r="H160" s="65" t="e">
        <f>VLOOKUP(A160,#REF!,33,FALSE)</f>
        <v>#REF!</v>
      </c>
      <c r="I160" s="61"/>
      <c r="J160" s="61"/>
      <c r="K160" s="65" t="e">
        <f t="shared" si="4"/>
        <v>#REF!</v>
      </c>
    </row>
    <row r="161" spans="1:11" s="23" customFormat="1" x14ac:dyDescent="0.2">
      <c r="A161" s="58" t="s">
        <v>67</v>
      </c>
      <c r="B161" s="58" t="s">
        <v>38</v>
      </c>
      <c r="C161" s="52" t="s">
        <v>551</v>
      </c>
      <c r="D161" s="52" t="s">
        <v>551</v>
      </c>
      <c r="E161" s="52" t="s">
        <v>551</v>
      </c>
      <c r="F161" s="1"/>
      <c r="H161" s="65" t="e">
        <f>VLOOKUP(A161,#REF!,33,FALSE)</f>
        <v>#REF!</v>
      </c>
      <c r="I161" s="61"/>
      <c r="J161" s="61"/>
      <c r="K161" s="65" t="e">
        <f t="shared" si="4"/>
        <v>#REF!</v>
      </c>
    </row>
    <row r="162" spans="1:11" s="23" customFormat="1" x14ac:dyDescent="0.2">
      <c r="A162" s="58" t="s">
        <v>286</v>
      </c>
      <c r="B162" s="58" t="s">
        <v>38</v>
      </c>
      <c r="C162" s="52" t="s">
        <v>551</v>
      </c>
      <c r="D162" s="52" t="s">
        <v>551</v>
      </c>
      <c r="E162" s="52" t="s">
        <v>551</v>
      </c>
      <c r="F162" s="1"/>
      <c r="H162" s="65" t="e">
        <f>VLOOKUP(A162,#REF!,33,FALSE)</f>
        <v>#REF!</v>
      </c>
      <c r="I162" s="61"/>
      <c r="J162" s="61"/>
      <c r="K162" s="65" t="e">
        <f t="shared" si="4"/>
        <v>#REF!</v>
      </c>
    </row>
    <row r="163" spans="1:11" s="23" customFormat="1" x14ac:dyDescent="0.2">
      <c r="A163" s="58" t="s">
        <v>68</v>
      </c>
      <c r="B163" s="58" t="s">
        <v>38</v>
      </c>
      <c r="C163" s="52" t="s">
        <v>551</v>
      </c>
      <c r="D163" s="52" t="s">
        <v>551</v>
      </c>
      <c r="E163" s="52" t="s">
        <v>551</v>
      </c>
      <c r="F163" s="1"/>
      <c r="H163" s="65" t="e">
        <f>VLOOKUP(A163,#REF!,33,FALSE)</f>
        <v>#REF!</v>
      </c>
      <c r="I163" s="61"/>
      <c r="J163" s="61"/>
      <c r="K163" s="65" t="e">
        <f t="shared" si="4"/>
        <v>#REF!</v>
      </c>
    </row>
    <row r="164" spans="1:11" s="23" customFormat="1" x14ac:dyDescent="0.2">
      <c r="A164" s="58" t="s">
        <v>289</v>
      </c>
      <c r="B164" s="58" t="s">
        <v>38</v>
      </c>
      <c r="C164" s="52">
        <v>26944</v>
      </c>
      <c r="D164" s="52" t="s">
        <v>551</v>
      </c>
      <c r="E164" s="52" t="s">
        <v>551</v>
      </c>
      <c r="F164" s="1"/>
      <c r="H164" s="65" t="e">
        <f>VLOOKUP(A164,#REF!,33,FALSE)</f>
        <v>#REF!</v>
      </c>
      <c r="I164" s="61"/>
      <c r="J164" s="61"/>
      <c r="K164" s="65" t="e">
        <f t="shared" si="4"/>
        <v>#REF!</v>
      </c>
    </row>
    <row r="165" spans="1:11" s="23" customFormat="1" x14ac:dyDescent="0.2">
      <c r="A165" s="58" t="s">
        <v>69</v>
      </c>
      <c r="B165" s="58" t="s">
        <v>38</v>
      </c>
      <c r="C165" s="52">
        <v>13415000</v>
      </c>
      <c r="D165" s="52">
        <v>13620000</v>
      </c>
      <c r="E165" s="52">
        <v>10483638</v>
      </c>
      <c r="F165" s="1"/>
      <c r="H165" s="65" t="e">
        <f>VLOOKUP(A165,#REF!,33,FALSE)</f>
        <v>#REF!</v>
      </c>
      <c r="I165" s="61"/>
      <c r="J165" s="61"/>
      <c r="K165" s="65" t="e">
        <f t="shared" si="4"/>
        <v>#REF!</v>
      </c>
    </row>
    <row r="166" spans="1:11" s="23" customFormat="1" x14ac:dyDescent="0.2">
      <c r="A166" s="58" t="s">
        <v>38</v>
      </c>
      <c r="B166" s="58" t="s">
        <v>38</v>
      </c>
      <c r="C166" s="52">
        <v>325747483</v>
      </c>
      <c r="D166" s="52">
        <v>360907414</v>
      </c>
      <c r="E166" s="52">
        <v>351203244</v>
      </c>
      <c r="F166" s="1"/>
      <c r="H166" s="65" t="e">
        <f>VLOOKUP(A166,#REF!,33,FALSE)</f>
        <v>#REF!</v>
      </c>
      <c r="I166" s="61"/>
      <c r="J166" s="61"/>
      <c r="K166" s="65" t="e">
        <f t="shared" si="4"/>
        <v>#REF!</v>
      </c>
    </row>
    <row r="167" spans="1:11" s="23" customFormat="1" x14ac:dyDescent="0.2">
      <c r="A167" s="58" t="s">
        <v>70</v>
      </c>
      <c r="B167" s="58" t="s">
        <v>38</v>
      </c>
      <c r="C167" s="52" t="s">
        <v>551</v>
      </c>
      <c r="D167" s="52" t="s">
        <v>551</v>
      </c>
      <c r="E167" s="52" t="s">
        <v>551</v>
      </c>
      <c r="F167" s="1"/>
      <c r="H167" s="65" t="e">
        <f>VLOOKUP(A167,#REF!,33,FALSE)</f>
        <v>#REF!</v>
      </c>
      <c r="I167" s="61"/>
      <c r="J167" s="61"/>
      <c r="K167" s="65" t="e">
        <f t="shared" si="4"/>
        <v>#REF!</v>
      </c>
    </row>
    <row r="168" spans="1:11" s="23" customFormat="1" x14ac:dyDescent="0.2">
      <c r="A168" s="58" t="s">
        <v>71</v>
      </c>
      <c r="B168" s="58" t="s">
        <v>38</v>
      </c>
      <c r="C168" s="52" t="s">
        <v>551</v>
      </c>
      <c r="D168" s="52" t="s">
        <v>551</v>
      </c>
      <c r="E168" s="52" t="s">
        <v>551</v>
      </c>
      <c r="F168" s="1"/>
      <c r="H168" s="65" t="e">
        <f>VLOOKUP(A168,#REF!,33,FALSE)</f>
        <v>#REF!</v>
      </c>
      <c r="I168" s="61"/>
      <c r="J168" s="61"/>
      <c r="K168" s="65" t="e">
        <f t="shared" si="4"/>
        <v>#REF!</v>
      </c>
    </row>
    <row r="169" spans="1:11" s="23" customFormat="1" x14ac:dyDescent="0.2">
      <c r="A169" s="58" t="s">
        <v>290</v>
      </c>
      <c r="B169" s="58" t="s">
        <v>38</v>
      </c>
      <c r="C169" s="52">
        <v>2049313</v>
      </c>
      <c r="D169" s="52">
        <v>1090767</v>
      </c>
      <c r="E169" s="52">
        <v>1603907</v>
      </c>
      <c r="F169" s="1"/>
      <c r="H169" s="65" t="e">
        <f>VLOOKUP(A169,#REF!,33,FALSE)</f>
        <v>#REF!</v>
      </c>
      <c r="I169" s="61"/>
      <c r="J169" s="61"/>
      <c r="K169" s="65" t="e">
        <f t="shared" si="4"/>
        <v>#REF!</v>
      </c>
    </row>
    <row r="170" spans="1:11" s="23" customFormat="1" x14ac:dyDescent="0.2">
      <c r="A170" s="58" t="s">
        <v>72</v>
      </c>
      <c r="B170" s="58" t="s">
        <v>38</v>
      </c>
      <c r="C170" s="52" t="s">
        <v>551</v>
      </c>
      <c r="D170" s="52" t="s">
        <v>551</v>
      </c>
      <c r="E170" s="52" t="s">
        <v>551</v>
      </c>
      <c r="F170" s="1"/>
      <c r="H170" s="65" t="e">
        <f>VLOOKUP(A170,#REF!,33,FALSE)</f>
        <v>#REF!</v>
      </c>
      <c r="I170" s="61"/>
      <c r="J170" s="61"/>
      <c r="K170" s="65" t="e">
        <f t="shared" si="4"/>
        <v>#REF!</v>
      </c>
    </row>
    <row r="171" spans="1:11" s="23" customFormat="1" x14ac:dyDescent="0.2">
      <c r="A171" s="58" t="s">
        <v>291</v>
      </c>
      <c r="B171" s="58" t="s">
        <v>38</v>
      </c>
      <c r="C171" s="52">
        <v>-588985</v>
      </c>
      <c r="D171" s="52">
        <v>-392467</v>
      </c>
      <c r="E171" s="52">
        <v>-309070</v>
      </c>
      <c r="F171" s="1"/>
      <c r="H171" s="65" t="e">
        <f>VLOOKUP(A171,#REF!,33,FALSE)</f>
        <v>#REF!</v>
      </c>
      <c r="I171" s="61"/>
      <c r="J171" s="61"/>
      <c r="K171" s="65" t="e">
        <f t="shared" si="4"/>
        <v>#REF!</v>
      </c>
    </row>
    <row r="172" spans="1:11" s="23" customFormat="1" x14ac:dyDescent="0.2">
      <c r="A172" s="58" t="s">
        <v>292</v>
      </c>
      <c r="B172" s="58" t="s">
        <v>38</v>
      </c>
      <c r="C172" s="52">
        <v>-730926</v>
      </c>
      <c r="D172" s="52">
        <v>-734115</v>
      </c>
      <c r="E172" s="52">
        <v>-738312</v>
      </c>
      <c r="F172" s="1"/>
      <c r="H172" s="65" t="e">
        <f>VLOOKUP(A172,#REF!,33,FALSE)</f>
        <v>#REF!</v>
      </c>
      <c r="I172" s="61"/>
      <c r="J172" s="61"/>
      <c r="K172" s="65" t="e">
        <f t="shared" si="4"/>
        <v>#REF!</v>
      </c>
    </row>
    <row r="173" spans="1:11" s="23" customFormat="1" x14ac:dyDescent="0.2">
      <c r="A173" s="58" t="s">
        <v>73</v>
      </c>
      <c r="B173" s="58" t="s">
        <v>38</v>
      </c>
      <c r="C173" s="52">
        <v>10063208</v>
      </c>
      <c r="D173" s="52">
        <v>10569698</v>
      </c>
      <c r="E173" s="52">
        <v>12255972</v>
      </c>
      <c r="F173" s="1"/>
      <c r="H173" s="65" t="e">
        <f>VLOOKUP(A173,#REF!,33,FALSE)</f>
        <v>#REF!</v>
      </c>
      <c r="I173" s="61"/>
      <c r="J173" s="61"/>
      <c r="K173" s="65" t="e">
        <f t="shared" si="4"/>
        <v>#REF!</v>
      </c>
    </row>
    <row r="174" spans="1:11" s="23" customFormat="1" x14ac:dyDescent="0.2">
      <c r="A174" s="58" t="s">
        <v>74</v>
      </c>
      <c r="B174" s="58" t="s">
        <v>38</v>
      </c>
      <c r="C174" s="52" t="s">
        <v>551</v>
      </c>
      <c r="D174" s="52" t="s">
        <v>551</v>
      </c>
      <c r="E174" s="52" t="s">
        <v>551</v>
      </c>
      <c r="F174" s="1"/>
      <c r="H174" s="65" t="e">
        <f>VLOOKUP(A174,#REF!,33,FALSE)</f>
        <v>#REF!</v>
      </c>
      <c r="I174" s="61"/>
      <c r="J174" s="61"/>
      <c r="K174" s="65" t="e">
        <f t="shared" si="4"/>
        <v>#REF!</v>
      </c>
    </row>
    <row r="175" spans="1:11" s="23" customFormat="1" x14ac:dyDescent="0.2">
      <c r="A175" s="58" t="s">
        <v>293</v>
      </c>
      <c r="B175" s="58" t="s">
        <v>38</v>
      </c>
      <c r="C175" s="52" t="s">
        <v>551</v>
      </c>
      <c r="D175" s="52" t="s">
        <v>551</v>
      </c>
      <c r="E175" s="52" t="s">
        <v>551</v>
      </c>
      <c r="F175" s="1"/>
      <c r="H175" s="65" t="e">
        <f>VLOOKUP(A175,#REF!,33,FALSE)</f>
        <v>#REF!</v>
      </c>
      <c r="I175" s="61"/>
      <c r="J175" s="61"/>
      <c r="K175" s="65" t="e">
        <f t="shared" si="4"/>
        <v>#REF!</v>
      </c>
    </row>
    <row r="176" spans="1:11" s="23" customFormat="1" x14ac:dyDescent="0.2">
      <c r="A176" s="58" t="s">
        <v>75</v>
      </c>
      <c r="B176" s="58" t="s">
        <v>38</v>
      </c>
      <c r="C176" s="52" t="s">
        <v>551</v>
      </c>
      <c r="D176" s="52" t="s">
        <v>551</v>
      </c>
      <c r="E176" s="52" t="s">
        <v>551</v>
      </c>
      <c r="F176" s="1"/>
      <c r="H176" s="65" t="e">
        <f>VLOOKUP(A176,#REF!,33,FALSE)</f>
        <v>#REF!</v>
      </c>
      <c r="I176" s="61"/>
      <c r="J176" s="61"/>
      <c r="K176" s="65" t="e">
        <f t="shared" si="4"/>
        <v>#REF!</v>
      </c>
    </row>
    <row r="177" spans="1:11" s="23" customFormat="1" x14ac:dyDescent="0.2">
      <c r="A177" s="58" t="s">
        <v>76</v>
      </c>
      <c r="B177" s="58" t="s">
        <v>38</v>
      </c>
      <c r="C177" s="52" t="s">
        <v>551</v>
      </c>
      <c r="D177" s="52" t="s">
        <v>551</v>
      </c>
      <c r="E177" s="52" t="s">
        <v>551</v>
      </c>
      <c r="F177" s="1"/>
      <c r="H177" s="65" t="e">
        <f>VLOOKUP(A177,#REF!,33,FALSE)</f>
        <v>#REF!</v>
      </c>
      <c r="I177" s="61"/>
      <c r="J177" s="61"/>
      <c r="K177" s="65" t="e">
        <f t="shared" si="4"/>
        <v>#REF!</v>
      </c>
    </row>
    <row r="178" spans="1:11" s="23" customFormat="1" x14ac:dyDescent="0.2">
      <c r="A178" s="58" t="s">
        <v>77</v>
      </c>
      <c r="B178" s="58" t="s">
        <v>38</v>
      </c>
      <c r="C178" s="52">
        <v>-2612815</v>
      </c>
      <c r="D178" s="52">
        <v>-5190366</v>
      </c>
      <c r="E178" s="52">
        <v>-5135533</v>
      </c>
      <c r="F178" s="1"/>
      <c r="H178" s="65" t="e">
        <f>VLOOKUP(A178,#REF!,33,FALSE)</f>
        <v>#REF!</v>
      </c>
      <c r="I178" s="61"/>
      <c r="J178" s="61"/>
      <c r="K178" s="65" t="e">
        <f t="shared" si="4"/>
        <v>#REF!</v>
      </c>
    </row>
    <row r="179" spans="1:11" s="23" customFormat="1" x14ac:dyDescent="0.2">
      <c r="A179" s="58" t="s">
        <v>78</v>
      </c>
      <c r="B179" s="58" t="s">
        <v>38</v>
      </c>
      <c r="C179" s="52" t="s">
        <v>551</v>
      </c>
      <c r="D179" s="52" t="s">
        <v>551</v>
      </c>
      <c r="E179" s="52" t="s">
        <v>551</v>
      </c>
      <c r="F179" s="1"/>
      <c r="H179" s="65" t="e">
        <f>VLOOKUP(A179,#REF!,33,FALSE)</f>
        <v>#REF!</v>
      </c>
      <c r="I179" s="61"/>
      <c r="J179" s="61"/>
      <c r="K179" s="65" t="e">
        <f t="shared" si="4"/>
        <v>#REF!</v>
      </c>
    </row>
    <row r="180" spans="1:11" s="23" customFormat="1" x14ac:dyDescent="0.2">
      <c r="A180" s="58" t="s">
        <v>79</v>
      </c>
      <c r="B180" s="58" t="s">
        <v>38</v>
      </c>
      <c r="C180" s="52">
        <v>-502178</v>
      </c>
      <c r="D180" s="52">
        <v>-567705</v>
      </c>
      <c r="E180" s="52">
        <v>-917419</v>
      </c>
      <c r="F180" s="1"/>
      <c r="H180" s="65" t="e">
        <f>VLOOKUP(A180,#REF!,33,FALSE)</f>
        <v>#REF!</v>
      </c>
      <c r="I180" s="61"/>
      <c r="J180" s="61"/>
      <c r="K180" s="65" t="e">
        <f t="shared" si="4"/>
        <v>#REF!</v>
      </c>
    </row>
    <row r="181" spans="1:11" s="23" customFormat="1" x14ac:dyDescent="0.2">
      <c r="A181" s="58" t="s">
        <v>80</v>
      </c>
      <c r="B181" s="58" t="s">
        <v>38</v>
      </c>
      <c r="C181" s="52" t="s">
        <v>551</v>
      </c>
      <c r="D181" s="52" t="s">
        <v>551</v>
      </c>
      <c r="E181" s="52" t="s">
        <v>551</v>
      </c>
      <c r="F181" s="1"/>
      <c r="H181" s="65" t="e">
        <f>VLOOKUP(A181,#REF!,33,FALSE)</f>
        <v>#REF!</v>
      </c>
      <c r="I181" s="61"/>
      <c r="J181" s="61"/>
      <c r="K181" s="65" t="e">
        <f t="shared" si="4"/>
        <v>#REF!</v>
      </c>
    </row>
    <row r="182" spans="1:11" s="23" customFormat="1" x14ac:dyDescent="0.2">
      <c r="A182" s="58" t="s">
        <v>81</v>
      </c>
      <c r="B182" s="58" t="s">
        <v>38</v>
      </c>
      <c r="C182" s="52">
        <v>4724242</v>
      </c>
      <c r="D182" s="52">
        <v>5259897</v>
      </c>
      <c r="E182" s="52">
        <v>5558168</v>
      </c>
      <c r="F182" s="1"/>
      <c r="H182" s="65" t="e">
        <f>VLOOKUP(A182,#REF!,33,FALSE)</f>
        <v>#REF!</v>
      </c>
      <c r="I182" s="61"/>
      <c r="J182" s="61"/>
      <c r="K182" s="65" t="e">
        <f t="shared" si="4"/>
        <v>#REF!</v>
      </c>
    </row>
    <row r="183" spans="1:11" s="23" customFormat="1" x14ac:dyDescent="0.2">
      <c r="A183" s="58" t="s">
        <v>294</v>
      </c>
      <c r="B183" s="58" t="s">
        <v>38</v>
      </c>
      <c r="C183" s="52" t="s">
        <v>551</v>
      </c>
      <c r="D183" s="52" t="s">
        <v>551</v>
      </c>
      <c r="E183" s="52" t="s">
        <v>551</v>
      </c>
      <c r="F183" s="1"/>
      <c r="H183" s="65" t="e">
        <f>VLOOKUP(A183,#REF!,33,FALSE)</f>
        <v>#REF!</v>
      </c>
      <c r="I183" s="61"/>
      <c r="J183" s="61"/>
      <c r="K183" s="65" t="e">
        <f t="shared" si="4"/>
        <v>#REF!</v>
      </c>
    </row>
    <row r="184" spans="1:11" s="23" customFormat="1" x14ac:dyDescent="0.2">
      <c r="A184" s="58" t="s">
        <v>295</v>
      </c>
      <c r="B184" s="58" t="s">
        <v>38</v>
      </c>
      <c r="C184" s="52">
        <v>7035</v>
      </c>
      <c r="D184" s="52">
        <v>5302</v>
      </c>
      <c r="E184" s="52">
        <v>7200</v>
      </c>
      <c r="F184" s="1"/>
      <c r="H184" s="65" t="e">
        <f>VLOOKUP(A184,#REF!,33,FALSE)</f>
        <v>#REF!</v>
      </c>
      <c r="I184" s="61"/>
      <c r="J184" s="61"/>
      <c r="K184" s="65" t="e">
        <f t="shared" si="4"/>
        <v>#REF!</v>
      </c>
    </row>
    <row r="185" spans="1:11" s="23" customFormat="1" x14ac:dyDescent="0.2">
      <c r="A185" s="58" t="s">
        <v>296</v>
      </c>
      <c r="B185" s="58" t="s">
        <v>38</v>
      </c>
      <c r="C185" s="52">
        <v>10701</v>
      </c>
      <c r="D185" s="52">
        <v>24859</v>
      </c>
      <c r="E185" s="52">
        <v>15680</v>
      </c>
      <c r="F185" s="1"/>
      <c r="H185" s="65" t="e">
        <f>VLOOKUP(A185,#REF!,33,FALSE)</f>
        <v>#REF!</v>
      </c>
      <c r="I185" s="61"/>
      <c r="J185" s="61"/>
      <c r="K185" s="65" t="e">
        <f t="shared" si="4"/>
        <v>#REF!</v>
      </c>
    </row>
    <row r="186" spans="1:11" s="23" customFormat="1" x14ac:dyDescent="0.2">
      <c r="A186" s="58" t="s">
        <v>297</v>
      </c>
      <c r="B186" s="58" t="s">
        <v>38</v>
      </c>
      <c r="C186" s="52" t="s">
        <v>551</v>
      </c>
      <c r="D186" s="52" t="s">
        <v>551</v>
      </c>
      <c r="E186" s="52" t="s">
        <v>551</v>
      </c>
      <c r="F186" s="1"/>
      <c r="H186" s="65" t="e">
        <f>VLOOKUP(A186,#REF!,33,FALSE)</f>
        <v>#REF!</v>
      </c>
      <c r="I186" s="61"/>
      <c r="J186" s="61"/>
      <c r="K186" s="65" t="e">
        <f t="shared" si="4"/>
        <v>#REF!</v>
      </c>
    </row>
    <row r="187" spans="1:11" s="23" customFormat="1" x14ac:dyDescent="0.2">
      <c r="A187" s="58" t="s">
        <v>298</v>
      </c>
      <c r="B187" s="58" t="s">
        <v>38</v>
      </c>
      <c r="C187" s="52" t="s">
        <v>551</v>
      </c>
      <c r="D187" s="52" t="s">
        <v>551</v>
      </c>
      <c r="E187" s="52" t="s">
        <v>551</v>
      </c>
      <c r="F187" s="1"/>
      <c r="H187" s="65" t="e">
        <f>VLOOKUP(A187,#REF!,33,FALSE)</f>
        <v>#REF!</v>
      </c>
      <c r="I187" s="61"/>
      <c r="J187" s="61"/>
      <c r="K187" s="65" t="e">
        <f t="shared" si="4"/>
        <v>#REF!</v>
      </c>
    </row>
    <row r="188" spans="1:11" s="23" customFormat="1" x14ac:dyDescent="0.2">
      <c r="A188" s="58" t="s">
        <v>82</v>
      </c>
      <c r="B188" s="58" t="s">
        <v>38</v>
      </c>
      <c r="C188" s="52" t="s">
        <v>551</v>
      </c>
      <c r="D188" s="52" t="s">
        <v>551</v>
      </c>
      <c r="E188" s="52" t="s">
        <v>551</v>
      </c>
      <c r="F188" s="1"/>
      <c r="H188" s="65" t="e">
        <f>VLOOKUP(A188,#REF!,33,FALSE)</f>
        <v>#REF!</v>
      </c>
      <c r="I188" s="61"/>
      <c r="J188" s="61"/>
      <c r="K188" s="65" t="e">
        <f t="shared" si="4"/>
        <v>#REF!</v>
      </c>
    </row>
    <row r="189" spans="1:11" s="23" customFormat="1" x14ac:dyDescent="0.2">
      <c r="A189" s="58" t="s">
        <v>83</v>
      </c>
      <c r="B189" s="58" t="s">
        <v>38</v>
      </c>
      <c r="C189" s="52" t="s">
        <v>551</v>
      </c>
      <c r="D189" s="52" t="s">
        <v>551</v>
      </c>
      <c r="E189" s="52" t="s">
        <v>551</v>
      </c>
      <c r="F189" s="1"/>
      <c r="H189" s="65" t="e">
        <f>VLOOKUP(A189,#REF!,33,FALSE)</f>
        <v>#REF!</v>
      </c>
      <c r="I189" s="61"/>
      <c r="J189" s="61"/>
      <c r="K189" s="65" t="e">
        <f t="shared" si="4"/>
        <v>#REF!</v>
      </c>
    </row>
    <row r="190" spans="1:11" s="23" customFormat="1" x14ac:dyDescent="0.2">
      <c r="A190" s="58" t="s">
        <v>299</v>
      </c>
      <c r="B190" s="58" t="s">
        <v>38</v>
      </c>
      <c r="C190" s="52" t="s">
        <v>551</v>
      </c>
      <c r="D190" s="52" t="s">
        <v>551</v>
      </c>
      <c r="E190" s="52" t="s">
        <v>551</v>
      </c>
      <c r="F190" s="1"/>
      <c r="H190" s="65" t="e">
        <f>VLOOKUP(A190,#REF!,33,FALSE)</f>
        <v>#REF!</v>
      </c>
      <c r="I190" s="61"/>
      <c r="J190" s="61"/>
      <c r="K190" s="65" t="e">
        <f t="shared" si="4"/>
        <v>#REF!</v>
      </c>
    </row>
    <row r="191" spans="1:11" s="23" customFormat="1" x14ac:dyDescent="0.2">
      <c r="A191" s="58" t="s">
        <v>300</v>
      </c>
      <c r="B191" s="58" t="s">
        <v>38</v>
      </c>
      <c r="C191" s="52">
        <v>1609724</v>
      </c>
      <c r="D191" s="52">
        <v>1677270</v>
      </c>
      <c r="E191" s="52">
        <v>1368607</v>
      </c>
      <c r="F191" s="1"/>
      <c r="H191" s="65" t="e">
        <f>VLOOKUP(A191,#REF!,33,FALSE)</f>
        <v>#REF!</v>
      </c>
      <c r="I191" s="61"/>
      <c r="J191" s="61"/>
      <c r="K191" s="65" t="e">
        <f t="shared" si="4"/>
        <v>#REF!</v>
      </c>
    </row>
    <row r="192" spans="1:11" s="23" customFormat="1" x14ac:dyDescent="0.2">
      <c r="A192" s="58" t="s">
        <v>84</v>
      </c>
      <c r="B192" s="58" t="s">
        <v>38</v>
      </c>
      <c r="C192" s="52" t="s">
        <v>551</v>
      </c>
      <c r="D192" s="52" t="s">
        <v>551</v>
      </c>
      <c r="E192" s="52" t="s">
        <v>551</v>
      </c>
      <c r="F192" s="1"/>
      <c r="H192" s="65" t="e">
        <f>VLOOKUP(A192,#REF!,33,FALSE)</f>
        <v>#REF!</v>
      </c>
      <c r="I192" s="61"/>
      <c r="J192" s="61"/>
      <c r="K192" s="65" t="e">
        <f t="shared" si="4"/>
        <v>#REF!</v>
      </c>
    </row>
    <row r="193" spans="1:11" s="23" customFormat="1" x14ac:dyDescent="0.2">
      <c r="A193" s="58" t="s">
        <v>85</v>
      </c>
      <c r="B193" s="58" t="s">
        <v>38</v>
      </c>
      <c r="C193" s="52">
        <v>-308244</v>
      </c>
      <c r="D193" s="52">
        <v>-373414</v>
      </c>
      <c r="E193" s="52">
        <v>-446885</v>
      </c>
      <c r="F193" s="1"/>
      <c r="H193" s="65" t="e">
        <f>VLOOKUP(A193,#REF!,33,FALSE)</f>
        <v>#REF!</v>
      </c>
      <c r="I193" s="61"/>
      <c r="J193" s="61"/>
      <c r="K193" s="65" t="e">
        <f t="shared" si="4"/>
        <v>#REF!</v>
      </c>
    </row>
    <row r="194" spans="1:11" s="23" customFormat="1" x14ac:dyDescent="0.2">
      <c r="A194" s="58" t="s">
        <v>301</v>
      </c>
      <c r="B194" s="58" t="s">
        <v>38</v>
      </c>
      <c r="C194" s="52" t="s">
        <v>551</v>
      </c>
      <c r="D194" s="52" t="s">
        <v>551</v>
      </c>
      <c r="E194" s="52" t="s">
        <v>551</v>
      </c>
      <c r="F194" s="1"/>
      <c r="H194" s="65" t="e">
        <f>VLOOKUP(A194,#REF!,33,FALSE)</f>
        <v>#REF!</v>
      </c>
      <c r="I194" s="61"/>
      <c r="J194" s="61"/>
      <c r="K194" s="65" t="e">
        <f t="shared" si="4"/>
        <v>#REF!</v>
      </c>
    </row>
    <row r="195" spans="1:11" s="23" customFormat="1" x14ac:dyDescent="0.2">
      <c r="A195" s="58" t="s">
        <v>302</v>
      </c>
      <c r="B195" s="58" t="s">
        <v>38</v>
      </c>
      <c r="C195" s="52" t="s">
        <v>551</v>
      </c>
      <c r="D195" s="52" t="s">
        <v>551</v>
      </c>
      <c r="E195" s="52" t="s">
        <v>551</v>
      </c>
      <c r="F195" s="1"/>
      <c r="H195" s="65" t="e">
        <f>VLOOKUP(A195,#REF!,33,FALSE)</f>
        <v>#REF!</v>
      </c>
      <c r="I195" s="61"/>
      <c r="J195" s="61"/>
      <c r="K195" s="65" t="e">
        <f t="shared" si="4"/>
        <v>#REF!</v>
      </c>
    </row>
    <row r="196" spans="1:11" s="23" customFormat="1" x14ac:dyDescent="0.2">
      <c r="A196" s="58" t="s">
        <v>303</v>
      </c>
      <c r="B196" s="58" t="s">
        <v>38</v>
      </c>
      <c r="C196" s="52" t="s">
        <v>551</v>
      </c>
      <c r="D196" s="52" t="s">
        <v>551</v>
      </c>
      <c r="E196" s="52" t="s">
        <v>551</v>
      </c>
      <c r="F196" s="1"/>
      <c r="H196" s="65" t="e">
        <f>VLOOKUP(A196,#REF!,33,FALSE)</f>
        <v>#REF!</v>
      </c>
      <c r="I196" s="61"/>
      <c r="J196" s="61"/>
      <c r="K196" s="65" t="e">
        <f t="shared" si="4"/>
        <v>#REF!</v>
      </c>
    </row>
    <row r="197" spans="1:11" s="23" customFormat="1" x14ac:dyDescent="0.2">
      <c r="A197" s="58" t="s">
        <v>86</v>
      </c>
      <c r="B197" s="58" t="s">
        <v>38</v>
      </c>
      <c r="C197" s="52" t="s">
        <v>551</v>
      </c>
      <c r="D197" s="52" t="s">
        <v>551</v>
      </c>
      <c r="E197" s="52" t="s">
        <v>551</v>
      </c>
      <c r="F197" s="1"/>
      <c r="H197" s="65" t="e">
        <f>VLOOKUP(A197,#REF!,33,FALSE)</f>
        <v>#REF!</v>
      </c>
      <c r="I197" s="61"/>
      <c r="J197" s="61"/>
      <c r="K197" s="65" t="e">
        <f t="shared" si="4"/>
        <v>#REF!</v>
      </c>
    </row>
    <row r="198" spans="1:11" s="23" customFormat="1" x14ac:dyDescent="0.2">
      <c r="A198" s="58" t="s">
        <v>304</v>
      </c>
      <c r="B198" s="58" t="s">
        <v>38</v>
      </c>
      <c r="C198" s="52">
        <v>103960</v>
      </c>
      <c r="D198" s="52">
        <v>144597</v>
      </c>
      <c r="E198" s="52">
        <v>144346</v>
      </c>
      <c r="F198" s="1"/>
      <c r="H198" s="65" t="e">
        <f>VLOOKUP(A198,#REF!,33,FALSE)</f>
        <v>#REF!</v>
      </c>
      <c r="I198" s="61"/>
      <c r="J198" s="61"/>
      <c r="K198" s="65" t="e">
        <f t="shared" si="4"/>
        <v>#REF!</v>
      </c>
    </row>
    <row r="199" spans="1:11" s="23" customFormat="1" x14ac:dyDescent="0.2">
      <c r="A199" s="58" t="s">
        <v>87</v>
      </c>
      <c r="B199" s="58" t="s">
        <v>38</v>
      </c>
      <c r="C199" s="52" t="s">
        <v>551</v>
      </c>
      <c r="D199" s="52" t="s">
        <v>551</v>
      </c>
      <c r="E199" s="52" t="s">
        <v>551</v>
      </c>
      <c r="F199" s="1"/>
      <c r="H199" s="65" t="e">
        <f>VLOOKUP(A199,#REF!,33,FALSE)</f>
        <v>#REF!</v>
      </c>
      <c r="I199" s="61"/>
      <c r="J199" s="61"/>
      <c r="K199" s="65" t="e">
        <f t="shared" si="4"/>
        <v>#REF!</v>
      </c>
    </row>
    <row r="200" spans="1:11" s="23" customFormat="1" x14ac:dyDescent="0.2">
      <c r="A200" s="58" t="s">
        <v>305</v>
      </c>
      <c r="B200" s="58" t="s">
        <v>38</v>
      </c>
      <c r="C200" s="52">
        <v>148532</v>
      </c>
      <c r="D200" s="52" t="s">
        <v>551</v>
      </c>
      <c r="E200" s="52" t="s">
        <v>551</v>
      </c>
      <c r="F200" s="1"/>
      <c r="H200" s="65" t="e">
        <f>VLOOKUP(A200,#REF!,33,FALSE)</f>
        <v>#REF!</v>
      </c>
      <c r="I200" s="61"/>
      <c r="J200" s="61"/>
      <c r="K200" s="65" t="e">
        <f t="shared" si="4"/>
        <v>#REF!</v>
      </c>
    </row>
    <row r="201" spans="1:11" s="23" customFormat="1" x14ac:dyDescent="0.2">
      <c r="A201" s="58" t="s">
        <v>306</v>
      </c>
      <c r="B201" s="58" t="s">
        <v>38</v>
      </c>
      <c r="C201" s="52" t="s">
        <v>551</v>
      </c>
      <c r="D201" s="52" t="s">
        <v>551</v>
      </c>
      <c r="E201" s="52" t="s">
        <v>551</v>
      </c>
      <c r="F201" s="1"/>
      <c r="H201" s="65" t="e">
        <f>VLOOKUP(A201,#REF!,33,FALSE)</f>
        <v>#REF!</v>
      </c>
      <c r="I201" s="61"/>
      <c r="J201" s="61"/>
      <c r="K201" s="65" t="e">
        <f t="shared" si="4"/>
        <v>#REF!</v>
      </c>
    </row>
    <row r="202" spans="1:11" s="23" customFormat="1" x14ac:dyDescent="0.2">
      <c r="A202" s="58" t="s">
        <v>307</v>
      </c>
      <c r="B202" s="58" t="s">
        <v>38</v>
      </c>
      <c r="C202" s="52">
        <v>-669505</v>
      </c>
      <c r="D202" s="52" t="s">
        <v>551</v>
      </c>
      <c r="E202" s="52" t="s">
        <v>551</v>
      </c>
      <c r="F202" s="1"/>
      <c r="H202" s="65" t="e">
        <f>VLOOKUP(A202,#REF!,33,FALSE)</f>
        <v>#REF!</v>
      </c>
      <c r="I202" s="61"/>
      <c r="J202" s="61"/>
      <c r="K202" s="65" t="e">
        <f t="shared" si="4"/>
        <v>#REF!</v>
      </c>
    </row>
    <row r="203" spans="1:11" s="23" customFormat="1" x14ac:dyDescent="0.2">
      <c r="A203" s="58" t="s">
        <v>309</v>
      </c>
      <c r="B203" s="58" t="s">
        <v>38</v>
      </c>
      <c r="C203" s="52" t="s">
        <v>551</v>
      </c>
      <c r="D203" s="52" t="s">
        <v>551</v>
      </c>
      <c r="E203" s="52" t="s">
        <v>551</v>
      </c>
      <c r="F203" s="1"/>
      <c r="H203" s="65" t="e">
        <f>VLOOKUP(A203,#REF!,33,FALSE)</f>
        <v>#REF!</v>
      </c>
      <c r="I203" s="61"/>
      <c r="J203" s="61"/>
      <c r="K203" s="65" t="e">
        <f t="shared" si="4"/>
        <v>#REF!</v>
      </c>
    </row>
    <row r="204" spans="1:11" s="23" customFormat="1" x14ac:dyDescent="0.2">
      <c r="A204" s="58" t="s">
        <v>308</v>
      </c>
      <c r="B204" s="58" t="s">
        <v>38</v>
      </c>
      <c r="C204" s="52" t="s">
        <v>551</v>
      </c>
      <c r="D204" s="52" t="s">
        <v>551</v>
      </c>
      <c r="E204" s="52" t="s">
        <v>551</v>
      </c>
      <c r="F204" s="1"/>
      <c r="H204" s="65" t="e">
        <f>VLOOKUP(A204,#REF!,33,FALSE)</f>
        <v>#REF!</v>
      </c>
      <c r="I204" s="61"/>
      <c r="J204" s="61"/>
      <c r="K204" s="65" t="e">
        <f t="shared" si="4"/>
        <v>#REF!</v>
      </c>
    </row>
    <row r="205" spans="1:11" s="23" customFormat="1" x14ac:dyDescent="0.2">
      <c r="A205" s="58" t="s">
        <v>88</v>
      </c>
      <c r="B205" s="58" t="s">
        <v>38</v>
      </c>
      <c r="C205" s="52" t="s">
        <v>551</v>
      </c>
      <c r="D205" s="52" t="s">
        <v>551</v>
      </c>
      <c r="E205" s="52" t="s">
        <v>551</v>
      </c>
      <c r="F205" s="1"/>
      <c r="H205" s="65" t="e">
        <f>VLOOKUP(A205,#REF!,33,FALSE)</f>
        <v>#REF!</v>
      </c>
      <c r="I205" s="61"/>
      <c r="J205" s="61"/>
      <c r="K205" s="65" t="e">
        <f t="shared" si="4"/>
        <v>#REF!</v>
      </c>
    </row>
    <row r="206" spans="1:11" s="23" customFormat="1" x14ac:dyDescent="0.2">
      <c r="A206" s="58" t="s">
        <v>310</v>
      </c>
      <c r="B206" s="58" t="s">
        <v>311</v>
      </c>
      <c r="C206" s="52" t="s">
        <v>551</v>
      </c>
      <c r="D206" s="52" t="s">
        <v>551</v>
      </c>
      <c r="E206" s="52" t="s">
        <v>551</v>
      </c>
      <c r="F206" s="1"/>
      <c r="H206" s="65" t="e">
        <f>VLOOKUP(A206,#REF!,33,FALSE)</f>
        <v>#REF!</v>
      </c>
      <c r="I206" s="61"/>
      <c r="J206" s="61"/>
      <c r="K206" s="65" t="e">
        <f t="shared" si="4"/>
        <v>#REF!</v>
      </c>
    </row>
    <row r="207" spans="1:11" s="23" customFormat="1" x14ac:dyDescent="0.2">
      <c r="A207" s="58" t="s">
        <v>311</v>
      </c>
      <c r="B207" s="58" t="s">
        <v>311</v>
      </c>
      <c r="C207" s="52" t="s">
        <v>551</v>
      </c>
      <c r="D207" s="52" t="s">
        <v>551</v>
      </c>
      <c r="E207" s="52" t="s">
        <v>551</v>
      </c>
      <c r="F207" s="1"/>
      <c r="H207" s="65" t="e">
        <f>VLOOKUP(A207,#REF!,33,FALSE)</f>
        <v>#REF!</v>
      </c>
      <c r="I207" s="61"/>
      <c r="J207" s="61"/>
      <c r="K207" s="65" t="e">
        <f t="shared" si="4"/>
        <v>#REF!</v>
      </c>
    </row>
    <row r="208" spans="1:11" s="23" customFormat="1" x14ac:dyDescent="0.2">
      <c r="A208" s="58" t="s">
        <v>312</v>
      </c>
      <c r="B208" s="58" t="s">
        <v>89</v>
      </c>
      <c r="C208" s="52" t="s">
        <v>551</v>
      </c>
      <c r="D208" s="52" t="s">
        <v>551</v>
      </c>
      <c r="E208" s="52" t="s">
        <v>551</v>
      </c>
      <c r="F208" s="1"/>
      <c r="H208" s="65" t="e">
        <f>VLOOKUP(A208,#REF!,33,FALSE)</f>
        <v>#REF!</v>
      </c>
      <c r="I208" s="61"/>
      <c r="J208" s="61"/>
      <c r="K208" s="65" t="e">
        <f t="shared" si="4"/>
        <v>#REF!</v>
      </c>
    </row>
    <row r="209" spans="1:11" s="23" customFormat="1" x14ac:dyDescent="0.2">
      <c r="A209" s="58" t="s">
        <v>313</v>
      </c>
      <c r="B209" s="58" t="s">
        <v>89</v>
      </c>
      <c r="C209" s="52">
        <v>1186459</v>
      </c>
      <c r="D209" s="52">
        <v>720006</v>
      </c>
      <c r="E209" s="52">
        <v>174410</v>
      </c>
      <c r="F209" s="1"/>
      <c r="H209" s="65" t="e">
        <f>VLOOKUP(A209,#REF!,33,FALSE)</f>
        <v>#REF!</v>
      </c>
      <c r="I209" s="61"/>
      <c r="J209" s="61"/>
      <c r="K209" s="65" t="e">
        <f t="shared" si="4"/>
        <v>#REF!</v>
      </c>
    </row>
    <row r="210" spans="1:11" s="23" customFormat="1" x14ac:dyDescent="0.2">
      <c r="A210" s="58" t="s">
        <v>90</v>
      </c>
      <c r="B210" s="58" t="s">
        <v>89</v>
      </c>
      <c r="C210" s="52" t="s">
        <v>551</v>
      </c>
      <c r="D210" s="52" t="s">
        <v>551</v>
      </c>
      <c r="E210" s="52" t="s">
        <v>551</v>
      </c>
      <c r="F210" s="1"/>
      <c r="H210" s="65" t="e">
        <f>VLOOKUP(A210,#REF!,33,FALSE)</f>
        <v>#REF!</v>
      </c>
      <c r="I210" s="61"/>
      <c r="J210" s="61"/>
      <c r="K210" s="65" t="e">
        <f t="shared" si="4"/>
        <v>#REF!</v>
      </c>
    </row>
    <row r="211" spans="1:11" s="23" customFormat="1" x14ac:dyDescent="0.2">
      <c r="A211" s="58" t="s">
        <v>314</v>
      </c>
      <c r="B211" s="58" t="s">
        <v>89</v>
      </c>
      <c r="C211" s="52" t="s">
        <v>551</v>
      </c>
      <c r="D211" s="52" t="s">
        <v>551</v>
      </c>
      <c r="E211" s="52" t="s">
        <v>551</v>
      </c>
      <c r="F211" s="1"/>
      <c r="H211" s="65" t="e">
        <f>VLOOKUP(A211,#REF!,33,FALSE)</f>
        <v>#REF!</v>
      </c>
      <c r="I211" s="61"/>
      <c r="J211" s="61"/>
      <c r="K211" s="65" t="e">
        <f t="shared" ref="K211:K274" si="5">LEFT(H211,1)</f>
        <v>#REF!</v>
      </c>
    </row>
    <row r="212" spans="1:11" s="23" customFormat="1" x14ac:dyDescent="0.2">
      <c r="A212" s="58" t="s">
        <v>315</v>
      </c>
      <c r="B212" s="58" t="s">
        <v>89</v>
      </c>
      <c r="C212" s="52" t="s">
        <v>551</v>
      </c>
      <c r="D212" s="52" t="s">
        <v>551</v>
      </c>
      <c r="E212" s="52" t="s">
        <v>551</v>
      </c>
      <c r="F212" s="1"/>
      <c r="H212" s="65" t="e">
        <f>VLOOKUP(A212,#REF!,33,FALSE)</f>
        <v>#REF!</v>
      </c>
      <c r="I212" s="61"/>
      <c r="J212" s="61"/>
      <c r="K212" s="65" t="e">
        <f t="shared" si="5"/>
        <v>#REF!</v>
      </c>
    </row>
    <row r="213" spans="1:11" s="23" customFormat="1" x14ac:dyDescent="0.2">
      <c r="A213" s="58" t="s">
        <v>316</v>
      </c>
      <c r="B213" s="58" t="s">
        <v>89</v>
      </c>
      <c r="C213" s="52" t="s">
        <v>551</v>
      </c>
      <c r="D213" s="52" t="s">
        <v>551</v>
      </c>
      <c r="E213" s="52" t="s">
        <v>551</v>
      </c>
      <c r="F213" s="1"/>
      <c r="H213" s="65" t="e">
        <f>VLOOKUP(A213,#REF!,33,FALSE)</f>
        <v>#REF!</v>
      </c>
      <c r="I213" s="61"/>
      <c r="J213" s="61"/>
      <c r="K213" s="65" t="e">
        <f t="shared" si="5"/>
        <v>#REF!</v>
      </c>
    </row>
    <row r="214" spans="1:11" s="23" customFormat="1" x14ac:dyDescent="0.2">
      <c r="A214" s="58" t="s">
        <v>317</v>
      </c>
      <c r="B214" s="58" t="s">
        <v>89</v>
      </c>
      <c r="C214" s="52" t="s">
        <v>551</v>
      </c>
      <c r="D214" s="52" t="s">
        <v>551</v>
      </c>
      <c r="E214" s="52" t="s">
        <v>551</v>
      </c>
      <c r="F214" s="1"/>
      <c r="H214" s="65" t="e">
        <f>VLOOKUP(A214,#REF!,33,FALSE)</f>
        <v>#REF!</v>
      </c>
      <c r="I214" s="61"/>
      <c r="J214" s="61"/>
      <c r="K214" s="65" t="e">
        <f t="shared" si="5"/>
        <v>#REF!</v>
      </c>
    </row>
    <row r="215" spans="1:11" s="23" customFormat="1" x14ac:dyDescent="0.2">
      <c r="A215" s="58" t="s">
        <v>318</v>
      </c>
      <c r="B215" s="58" t="s">
        <v>89</v>
      </c>
      <c r="C215" s="52" t="s">
        <v>551</v>
      </c>
      <c r="D215" s="52" t="s">
        <v>551</v>
      </c>
      <c r="E215" s="52" t="s">
        <v>551</v>
      </c>
      <c r="F215" s="1"/>
      <c r="H215" s="65" t="e">
        <f>VLOOKUP(A215,#REF!,33,FALSE)</f>
        <v>#REF!</v>
      </c>
      <c r="I215" s="61"/>
      <c r="J215" s="61"/>
      <c r="K215" s="65" t="e">
        <f t="shared" si="5"/>
        <v>#REF!</v>
      </c>
    </row>
    <row r="216" spans="1:11" s="23" customFormat="1" x14ac:dyDescent="0.2">
      <c r="A216" s="58" t="s">
        <v>319</v>
      </c>
      <c r="B216" s="58" t="s">
        <v>89</v>
      </c>
      <c r="C216" s="52">
        <v>7308398</v>
      </c>
      <c r="D216" s="52">
        <v>7150465</v>
      </c>
      <c r="E216" s="52">
        <v>7503283</v>
      </c>
      <c r="F216" s="1"/>
      <c r="H216" s="65" t="e">
        <f>VLOOKUP(A216,#REF!,33,FALSE)</f>
        <v>#REF!</v>
      </c>
      <c r="I216" s="61"/>
      <c r="J216" s="61"/>
      <c r="K216" s="65" t="e">
        <f t="shared" si="5"/>
        <v>#REF!</v>
      </c>
    </row>
    <row r="217" spans="1:11" s="23" customFormat="1" x14ac:dyDescent="0.2">
      <c r="A217" s="58" t="s">
        <v>320</v>
      </c>
      <c r="B217" s="58" t="s">
        <v>89</v>
      </c>
      <c r="C217" s="52" t="s">
        <v>551</v>
      </c>
      <c r="D217" s="52" t="s">
        <v>551</v>
      </c>
      <c r="E217" s="52" t="s">
        <v>551</v>
      </c>
      <c r="F217" s="1"/>
      <c r="H217" s="65" t="e">
        <f>VLOOKUP(A217,#REF!,33,FALSE)</f>
        <v>#REF!</v>
      </c>
      <c r="I217" s="61"/>
      <c r="J217" s="61"/>
      <c r="K217" s="65" t="e">
        <f t="shared" si="5"/>
        <v>#REF!</v>
      </c>
    </row>
    <row r="218" spans="1:11" s="23" customFormat="1" x14ac:dyDescent="0.2">
      <c r="A218" s="58" t="s">
        <v>91</v>
      </c>
      <c r="B218" s="58" t="s">
        <v>89</v>
      </c>
      <c r="C218" s="52" t="s">
        <v>551</v>
      </c>
      <c r="D218" s="52" t="s">
        <v>551</v>
      </c>
      <c r="E218" s="52" t="s">
        <v>551</v>
      </c>
      <c r="F218" s="1"/>
      <c r="H218" s="65" t="e">
        <f>VLOOKUP(A218,#REF!,33,FALSE)</f>
        <v>#REF!</v>
      </c>
      <c r="I218" s="61"/>
      <c r="J218" s="61"/>
      <c r="K218" s="65" t="e">
        <f t="shared" si="5"/>
        <v>#REF!</v>
      </c>
    </row>
    <row r="219" spans="1:11" s="23" customFormat="1" x14ac:dyDescent="0.2">
      <c r="A219" s="58" t="s">
        <v>321</v>
      </c>
      <c r="B219" s="58" t="s">
        <v>322</v>
      </c>
      <c r="C219" s="52" t="s">
        <v>551</v>
      </c>
      <c r="D219" s="52" t="s">
        <v>551</v>
      </c>
      <c r="E219" s="52" t="s">
        <v>551</v>
      </c>
      <c r="F219" s="1"/>
      <c r="H219" s="65" t="e">
        <f>VLOOKUP(A219,#REF!,33,FALSE)</f>
        <v>#REF!</v>
      </c>
      <c r="I219" s="61"/>
      <c r="J219" s="61"/>
      <c r="K219" s="65" t="e">
        <f t="shared" si="5"/>
        <v>#REF!</v>
      </c>
    </row>
    <row r="220" spans="1:11" s="23" customFormat="1" x14ac:dyDescent="0.2">
      <c r="A220" s="58" t="s">
        <v>323</v>
      </c>
      <c r="B220" s="58" t="s">
        <v>322</v>
      </c>
      <c r="C220" s="52" t="s">
        <v>551</v>
      </c>
      <c r="D220" s="52" t="s">
        <v>551</v>
      </c>
      <c r="E220" s="52" t="s">
        <v>551</v>
      </c>
      <c r="F220" s="1"/>
      <c r="H220" s="65" t="e">
        <f>VLOOKUP(A220,#REF!,33,FALSE)</f>
        <v>#REF!</v>
      </c>
      <c r="I220" s="61"/>
      <c r="J220" s="61"/>
      <c r="K220" s="65" t="e">
        <f t="shared" si="5"/>
        <v>#REF!</v>
      </c>
    </row>
    <row r="221" spans="1:11" s="23" customFormat="1" x14ac:dyDescent="0.2">
      <c r="A221" s="58" t="s">
        <v>324</v>
      </c>
      <c r="B221" s="58" t="s">
        <v>322</v>
      </c>
      <c r="C221" s="52" t="s">
        <v>551</v>
      </c>
      <c r="D221" s="52" t="s">
        <v>551</v>
      </c>
      <c r="E221" s="52">
        <v>-366</v>
      </c>
      <c r="F221" s="1"/>
      <c r="H221" s="65" t="e">
        <f>VLOOKUP(A221,#REF!,33,FALSE)</f>
        <v>#REF!</v>
      </c>
      <c r="I221" s="61"/>
      <c r="J221" s="61"/>
      <c r="K221" s="65" t="e">
        <f t="shared" si="5"/>
        <v>#REF!</v>
      </c>
    </row>
    <row r="222" spans="1:11" s="23" customFormat="1" x14ac:dyDescent="0.2">
      <c r="A222" s="58" t="s">
        <v>325</v>
      </c>
      <c r="B222" s="58" t="s">
        <v>322</v>
      </c>
      <c r="C222" s="52" t="s">
        <v>551</v>
      </c>
      <c r="D222" s="52" t="s">
        <v>551</v>
      </c>
      <c r="E222" s="52" t="s">
        <v>551</v>
      </c>
      <c r="F222" s="1"/>
      <c r="H222" s="65" t="e">
        <f>VLOOKUP(A222,#REF!,33,FALSE)</f>
        <v>#REF!</v>
      </c>
      <c r="I222" s="61"/>
      <c r="J222" s="61"/>
      <c r="K222" s="65" t="e">
        <f t="shared" si="5"/>
        <v>#REF!</v>
      </c>
    </row>
    <row r="223" spans="1:11" s="23" customFormat="1" x14ac:dyDescent="0.2">
      <c r="A223" s="58" t="s">
        <v>92</v>
      </c>
      <c r="B223" s="58" t="s">
        <v>93</v>
      </c>
      <c r="C223" s="52" t="s">
        <v>551</v>
      </c>
      <c r="D223" s="52" t="s">
        <v>551</v>
      </c>
      <c r="E223" s="52" t="s">
        <v>551</v>
      </c>
      <c r="F223" s="1"/>
      <c r="H223" s="65" t="e">
        <f>VLOOKUP(A223,#REF!,33,FALSE)</f>
        <v>#REF!</v>
      </c>
      <c r="I223" s="61"/>
      <c r="J223" s="61"/>
      <c r="K223" s="65" t="e">
        <f t="shared" si="5"/>
        <v>#REF!</v>
      </c>
    </row>
    <row r="224" spans="1:11" s="23" customFormat="1" x14ac:dyDescent="0.2">
      <c r="A224" s="58" t="s">
        <v>326</v>
      </c>
      <c r="B224" s="58" t="s">
        <v>93</v>
      </c>
      <c r="C224" s="52" t="s">
        <v>551</v>
      </c>
      <c r="D224" s="52" t="s">
        <v>551</v>
      </c>
      <c r="E224" s="52" t="s">
        <v>551</v>
      </c>
      <c r="F224" s="1"/>
      <c r="H224" s="65" t="e">
        <f>VLOOKUP(A224,#REF!,33,FALSE)</f>
        <v>#REF!</v>
      </c>
      <c r="I224" s="61"/>
      <c r="J224" s="61"/>
      <c r="K224" s="65" t="e">
        <f t="shared" si="5"/>
        <v>#REF!</v>
      </c>
    </row>
    <row r="225" spans="1:11" s="23" customFormat="1" x14ac:dyDescent="0.2">
      <c r="A225" s="58" t="s">
        <v>518</v>
      </c>
      <c r="B225" s="58" t="s">
        <v>93</v>
      </c>
      <c r="C225" s="52" t="s">
        <v>551</v>
      </c>
      <c r="D225" s="52" t="s">
        <v>551</v>
      </c>
      <c r="E225" s="52">
        <v>43117</v>
      </c>
      <c r="F225" s="1"/>
      <c r="H225" s="65" t="e">
        <f>VLOOKUP(A225,#REF!,33,FALSE)</f>
        <v>#REF!</v>
      </c>
      <c r="I225" s="61"/>
      <c r="J225" s="61"/>
      <c r="K225" s="65" t="e">
        <f t="shared" si="5"/>
        <v>#REF!</v>
      </c>
    </row>
    <row r="226" spans="1:11" s="23" customFormat="1" x14ac:dyDescent="0.2">
      <c r="A226" s="58" t="s">
        <v>327</v>
      </c>
      <c r="B226" s="58" t="s">
        <v>93</v>
      </c>
      <c r="C226" s="52" t="s">
        <v>551</v>
      </c>
      <c r="D226" s="52" t="s">
        <v>551</v>
      </c>
      <c r="E226" s="52" t="s">
        <v>551</v>
      </c>
      <c r="F226" s="1"/>
      <c r="H226" s="65" t="e">
        <f>VLOOKUP(A226,#REF!,33,FALSE)</f>
        <v>#REF!</v>
      </c>
      <c r="I226" s="61"/>
      <c r="J226" s="61"/>
      <c r="K226" s="65" t="e">
        <f t="shared" si="5"/>
        <v>#REF!</v>
      </c>
    </row>
    <row r="227" spans="1:11" s="23" customFormat="1" x14ac:dyDescent="0.2">
      <c r="A227" s="58" t="s">
        <v>328</v>
      </c>
      <c r="B227" s="58" t="s">
        <v>93</v>
      </c>
      <c r="C227" s="52" t="s">
        <v>551</v>
      </c>
      <c r="D227" s="52" t="s">
        <v>551</v>
      </c>
      <c r="E227" s="52" t="s">
        <v>551</v>
      </c>
      <c r="F227" s="1"/>
      <c r="H227" s="65" t="e">
        <f>VLOOKUP(A227,#REF!,33,FALSE)</f>
        <v>#REF!</v>
      </c>
      <c r="I227" s="61"/>
      <c r="J227" s="61"/>
      <c r="K227" s="65" t="e">
        <f t="shared" si="5"/>
        <v>#REF!</v>
      </c>
    </row>
    <row r="228" spans="1:11" s="23" customFormat="1" x14ac:dyDescent="0.2">
      <c r="A228" s="58" t="s">
        <v>93</v>
      </c>
      <c r="B228" s="58" t="s">
        <v>93</v>
      </c>
      <c r="C228" s="52" t="s">
        <v>551</v>
      </c>
      <c r="D228" s="52" t="s">
        <v>551</v>
      </c>
      <c r="E228" s="52" t="s">
        <v>551</v>
      </c>
      <c r="F228" s="1"/>
      <c r="H228" s="65" t="e">
        <f>VLOOKUP(A228,#REF!,33,FALSE)</f>
        <v>#REF!</v>
      </c>
      <c r="I228" s="61"/>
      <c r="J228" s="61"/>
      <c r="K228" s="65" t="e">
        <f t="shared" si="5"/>
        <v>#REF!</v>
      </c>
    </row>
    <row r="229" spans="1:11" s="23" customFormat="1" x14ac:dyDescent="0.2">
      <c r="A229" s="58" t="s">
        <v>329</v>
      </c>
      <c r="B229" s="58" t="s">
        <v>330</v>
      </c>
      <c r="C229" s="52">
        <v>2109</v>
      </c>
      <c r="D229" s="52" t="s">
        <v>551</v>
      </c>
      <c r="E229" s="52" t="s">
        <v>551</v>
      </c>
      <c r="F229" s="1"/>
      <c r="H229" s="65" t="e">
        <f>VLOOKUP(A229,#REF!,33,FALSE)</f>
        <v>#REF!</v>
      </c>
      <c r="I229" s="61"/>
      <c r="J229" s="61"/>
      <c r="K229" s="65" t="e">
        <f t="shared" si="5"/>
        <v>#REF!</v>
      </c>
    </row>
    <row r="230" spans="1:11" s="23" customFormat="1" x14ac:dyDescent="0.2">
      <c r="A230" s="58" t="s">
        <v>94</v>
      </c>
      <c r="B230" s="58" t="s">
        <v>95</v>
      </c>
      <c r="C230" s="52" t="s">
        <v>551</v>
      </c>
      <c r="D230" s="52" t="s">
        <v>551</v>
      </c>
      <c r="E230" s="52" t="s">
        <v>551</v>
      </c>
      <c r="F230" s="1"/>
      <c r="H230" s="65" t="e">
        <f>VLOOKUP(A230,#REF!,33,FALSE)</f>
        <v>#REF!</v>
      </c>
      <c r="I230" s="61"/>
      <c r="J230" s="61"/>
      <c r="K230" s="65" t="e">
        <f t="shared" si="5"/>
        <v>#REF!</v>
      </c>
    </row>
    <row r="231" spans="1:11" s="23" customFormat="1" x14ac:dyDescent="0.2">
      <c r="A231" s="58" t="s">
        <v>516</v>
      </c>
      <c r="B231" s="58" t="s">
        <v>96</v>
      </c>
      <c r="C231" s="52">
        <v>924703</v>
      </c>
      <c r="D231" s="52">
        <v>720495</v>
      </c>
      <c r="E231" s="52">
        <v>694749</v>
      </c>
      <c r="F231" s="1"/>
      <c r="H231" s="65" t="e">
        <f>VLOOKUP(A231,#REF!,33,FALSE)</f>
        <v>#REF!</v>
      </c>
      <c r="I231" s="61"/>
      <c r="J231" s="61"/>
      <c r="K231" s="65" t="e">
        <f t="shared" si="5"/>
        <v>#REF!</v>
      </c>
    </row>
    <row r="232" spans="1:11" s="23" customFormat="1" x14ac:dyDescent="0.2">
      <c r="A232" s="58" t="s">
        <v>331</v>
      </c>
      <c r="B232" s="58" t="s">
        <v>96</v>
      </c>
      <c r="C232" s="52" t="s">
        <v>551</v>
      </c>
      <c r="D232" s="52" t="s">
        <v>551</v>
      </c>
      <c r="E232" s="52" t="s">
        <v>551</v>
      </c>
      <c r="F232" s="1"/>
      <c r="H232" s="65" t="e">
        <f>VLOOKUP(A232,#REF!,33,FALSE)</f>
        <v>#REF!</v>
      </c>
      <c r="I232" s="61"/>
      <c r="J232" s="61"/>
      <c r="K232" s="65" t="e">
        <f t="shared" si="5"/>
        <v>#REF!</v>
      </c>
    </row>
    <row r="233" spans="1:11" s="23" customFormat="1" x14ac:dyDescent="0.2">
      <c r="A233" s="58" t="s">
        <v>97</v>
      </c>
      <c r="B233" s="58" t="s">
        <v>96</v>
      </c>
      <c r="C233" s="52" t="s">
        <v>551</v>
      </c>
      <c r="D233" s="52" t="s">
        <v>551</v>
      </c>
      <c r="E233" s="52" t="s">
        <v>551</v>
      </c>
      <c r="F233" s="1"/>
      <c r="H233" s="65" t="e">
        <f>VLOOKUP(A233,#REF!,33,FALSE)</f>
        <v>#REF!</v>
      </c>
      <c r="I233" s="61"/>
      <c r="J233" s="61"/>
      <c r="K233" s="65" t="e">
        <f t="shared" si="5"/>
        <v>#REF!</v>
      </c>
    </row>
    <row r="234" spans="1:11" s="23" customFormat="1" x14ac:dyDescent="0.2">
      <c r="A234" s="58" t="s">
        <v>98</v>
      </c>
      <c r="B234" s="58" t="s">
        <v>96</v>
      </c>
      <c r="C234" s="52" t="s">
        <v>551</v>
      </c>
      <c r="D234" s="52" t="s">
        <v>551</v>
      </c>
      <c r="E234" s="52">
        <v>8198</v>
      </c>
      <c r="F234" s="1"/>
      <c r="H234" s="65" t="e">
        <f>VLOOKUP(A234,#REF!,33,FALSE)</f>
        <v>#REF!</v>
      </c>
      <c r="I234" s="61"/>
      <c r="J234" s="61"/>
      <c r="K234" s="65" t="e">
        <f t="shared" si="5"/>
        <v>#REF!</v>
      </c>
    </row>
    <row r="235" spans="1:11" s="23" customFormat="1" x14ac:dyDescent="0.2">
      <c r="A235" s="58" t="s">
        <v>99</v>
      </c>
      <c r="B235" s="58" t="s">
        <v>96</v>
      </c>
      <c r="C235" s="52" t="s">
        <v>551</v>
      </c>
      <c r="D235" s="52" t="s">
        <v>551</v>
      </c>
      <c r="E235" s="52" t="s">
        <v>551</v>
      </c>
      <c r="F235" s="1"/>
      <c r="H235" s="65" t="e">
        <f>VLOOKUP(A235,#REF!,33,FALSE)</f>
        <v>#REF!</v>
      </c>
      <c r="I235" s="61"/>
      <c r="J235" s="61"/>
      <c r="K235" s="65" t="e">
        <f t="shared" si="5"/>
        <v>#REF!</v>
      </c>
    </row>
    <row r="236" spans="1:11" s="23" customFormat="1" x14ac:dyDescent="0.2">
      <c r="A236" s="58" t="s">
        <v>100</v>
      </c>
      <c r="B236" s="58" t="s">
        <v>96</v>
      </c>
      <c r="C236" s="52" t="s">
        <v>551</v>
      </c>
      <c r="D236" s="52" t="s">
        <v>551</v>
      </c>
      <c r="E236" s="52" t="s">
        <v>551</v>
      </c>
      <c r="F236" s="1"/>
      <c r="H236" s="65" t="e">
        <f>VLOOKUP(A236,#REF!,33,FALSE)</f>
        <v>#REF!</v>
      </c>
      <c r="I236" s="61"/>
      <c r="J236" s="61"/>
      <c r="K236" s="65" t="e">
        <f t="shared" si="5"/>
        <v>#REF!</v>
      </c>
    </row>
    <row r="237" spans="1:11" s="23" customFormat="1" x14ac:dyDescent="0.2">
      <c r="A237" s="58" t="s">
        <v>96</v>
      </c>
      <c r="B237" s="58" t="s">
        <v>96</v>
      </c>
      <c r="C237" s="52">
        <v>-69047</v>
      </c>
      <c r="D237" s="52">
        <v>-69586</v>
      </c>
      <c r="E237" s="52">
        <v>-69000</v>
      </c>
      <c r="F237" s="1"/>
      <c r="H237" s="65" t="e">
        <f>VLOOKUP(A237,#REF!,33,FALSE)</f>
        <v>#REF!</v>
      </c>
      <c r="I237" s="61"/>
      <c r="J237" s="61"/>
      <c r="K237" s="65" t="e">
        <f t="shared" si="5"/>
        <v>#REF!</v>
      </c>
    </row>
    <row r="238" spans="1:11" s="23" customFormat="1" x14ac:dyDescent="0.2">
      <c r="A238" s="58" t="s">
        <v>101</v>
      </c>
      <c r="B238" s="58" t="s">
        <v>96</v>
      </c>
      <c r="C238" s="52" t="s">
        <v>551</v>
      </c>
      <c r="D238" s="52" t="s">
        <v>551</v>
      </c>
      <c r="E238" s="52" t="s">
        <v>551</v>
      </c>
      <c r="F238" s="1"/>
      <c r="H238" s="65" t="e">
        <f>VLOOKUP(A238,#REF!,33,FALSE)</f>
        <v>#REF!</v>
      </c>
      <c r="I238" s="61"/>
      <c r="J238" s="61"/>
      <c r="K238" s="65" t="e">
        <f t="shared" si="5"/>
        <v>#REF!</v>
      </c>
    </row>
    <row r="239" spans="1:11" s="23" customFormat="1" x14ac:dyDescent="0.2">
      <c r="A239" s="58" t="s">
        <v>102</v>
      </c>
      <c r="B239" s="58" t="s">
        <v>96</v>
      </c>
      <c r="C239" s="52">
        <v>366636</v>
      </c>
      <c r="D239" s="52">
        <v>834067</v>
      </c>
      <c r="E239" s="52">
        <v>958535</v>
      </c>
      <c r="F239" s="1"/>
      <c r="H239" s="65" t="e">
        <f>VLOOKUP(A239,#REF!,33,FALSE)</f>
        <v>#REF!</v>
      </c>
      <c r="I239" s="61"/>
      <c r="J239" s="61"/>
      <c r="K239" s="65" t="e">
        <f t="shared" si="5"/>
        <v>#REF!</v>
      </c>
    </row>
    <row r="240" spans="1:11" s="23" customFormat="1" x14ac:dyDescent="0.2">
      <c r="A240" s="58" t="s">
        <v>103</v>
      </c>
      <c r="B240" s="58" t="s">
        <v>96</v>
      </c>
      <c r="C240" s="52" t="s">
        <v>551</v>
      </c>
      <c r="D240" s="52" t="s">
        <v>551</v>
      </c>
      <c r="E240" s="52" t="s">
        <v>551</v>
      </c>
      <c r="F240" s="1"/>
      <c r="H240" s="65" t="e">
        <f>VLOOKUP(A240,#REF!,33,FALSE)</f>
        <v>#REF!</v>
      </c>
      <c r="I240" s="61"/>
      <c r="J240" s="61"/>
      <c r="K240" s="65" t="e">
        <f t="shared" si="5"/>
        <v>#REF!</v>
      </c>
    </row>
    <row r="241" spans="1:11" s="23" customFormat="1" x14ac:dyDescent="0.2">
      <c r="A241" s="58" t="s">
        <v>104</v>
      </c>
      <c r="B241" s="58" t="s">
        <v>96</v>
      </c>
      <c r="C241" s="52">
        <v>5754</v>
      </c>
      <c r="D241" s="52">
        <v>11119</v>
      </c>
      <c r="E241" s="52">
        <v>10918</v>
      </c>
      <c r="F241" s="1"/>
      <c r="H241" s="65" t="e">
        <f>VLOOKUP(A241,#REF!,33,FALSE)</f>
        <v>#REF!</v>
      </c>
      <c r="I241" s="61"/>
      <c r="J241" s="61"/>
      <c r="K241" s="65" t="e">
        <f t="shared" si="5"/>
        <v>#REF!</v>
      </c>
    </row>
    <row r="242" spans="1:11" s="23" customFormat="1" x14ac:dyDescent="0.2">
      <c r="A242" s="58" t="s">
        <v>105</v>
      </c>
      <c r="B242" s="58" t="s">
        <v>96</v>
      </c>
      <c r="C242" s="52">
        <v>-18792</v>
      </c>
      <c r="D242" s="52">
        <v>-48080</v>
      </c>
      <c r="E242" s="52" t="s">
        <v>551</v>
      </c>
      <c r="F242" s="1"/>
      <c r="H242" s="65" t="e">
        <f>VLOOKUP(A242,#REF!,33,FALSE)</f>
        <v>#REF!</v>
      </c>
      <c r="I242" s="61"/>
      <c r="J242" s="61"/>
      <c r="K242" s="65" t="e">
        <f t="shared" si="5"/>
        <v>#REF!</v>
      </c>
    </row>
    <row r="243" spans="1:11" s="23" customFormat="1" x14ac:dyDescent="0.2">
      <c r="A243" s="58" t="s">
        <v>332</v>
      </c>
      <c r="B243" s="58" t="s">
        <v>333</v>
      </c>
      <c r="C243" s="52" t="s">
        <v>551</v>
      </c>
      <c r="D243" s="52" t="s">
        <v>551</v>
      </c>
      <c r="E243" s="52" t="s">
        <v>551</v>
      </c>
      <c r="F243" s="1"/>
      <c r="H243" s="65" t="e">
        <f>VLOOKUP(A243,#REF!,33,FALSE)</f>
        <v>#REF!</v>
      </c>
      <c r="I243" s="61"/>
      <c r="J243" s="61"/>
      <c r="K243" s="65" t="e">
        <f t="shared" si="5"/>
        <v>#REF!</v>
      </c>
    </row>
    <row r="244" spans="1:11" s="23" customFormat="1" x14ac:dyDescent="0.2">
      <c r="A244" s="58" t="s">
        <v>334</v>
      </c>
      <c r="B244" s="58" t="s">
        <v>333</v>
      </c>
      <c r="C244" s="52" t="s">
        <v>551</v>
      </c>
      <c r="D244" s="52" t="s">
        <v>551</v>
      </c>
      <c r="E244" s="52" t="s">
        <v>551</v>
      </c>
      <c r="F244" s="1"/>
      <c r="H244" s="65" t="e">
        <f>VLOOKUP(A244,#REF!,33,FALSE)</f>
        <v>#REF!</v>
      </c>
      <c r="I244" s="61"/>
      <c r="J244" s="61"/>
      <c r="K244" s="65" t="e">
        <f t="shared" si="5"/>
        <v>#REF!</v>
      </c>
    </row>
    <row r="245" spans="1:11" s="23" customFormat="1" x14ac:dyDescent="0.2">
      <c r="A245" s="58" t="s">
        <v>333</v>
      </c>
      <c r="B245" s="58" t="s">
        <v>333</v>
      </c>
      <c r="C245" s="52">
        <v>3410009</v>
      </c>
      <c r="D245" s="52">
        <v>7045305</v>
      </c>
      <c r="E245" s="52">
        <v>6889334</v>
      </c>
      <c r="F245" s="1"/>
      <c r="H245" s="65" t="e">
        <f>VLOOKUP(A245,#REF!,33,FALSE)</f>
        <v>#REF!</v>
      </c>
      <c r="I245" s="61"/>
      <c r="J245" s="61"/>
      <c r="K245" s="65" t="e">
        <f t="shared" si="5"/>
        <v>#REF!</v>
      </c>
    </row>
    <row r="246" spans="1:11" s="23" customFormat="1" x14ac:dyDescent="0.2">
      <c r="A246" s="58" t="s">
        <v>517</v>
      </c>
      <c r="B246" s="58" t="s">
        <v>333</v>
      </c>
      <c r="C246" s="52" t="s">
        <v>551</v>
      </c>
      <c r="D246" s="52" t="s">
        <v>551</v>
      </c>
      <c r="E246" s="52" t="s">
        <v>551</v>
      </c>
      <c r="F246" s="1"/>
      <c r="H246" s="65" t="e">
        <f>VLOOKUP(A246,#REF!,33,FALSE)</f>
        <v>#REF!</v>
      </c>
      <c r="I246" s="61"/>
      <c r="J246" s="61"/>
      <c r="K246" s="65" t="e">
        <f t="shared" si="5"/>
        <v>#REF!</v>
      </c>
    </row>
    <row r="247" spans="1:11" s="23" customFormat="1" x14ac:dyDescent="0.2">
      <c r="A247" s="58" t="s">
        <v>335</v>
      </c>
      <c r="B247" s="58" t="s">
        <v>333</v>
      </c>
      <c r="C247" s="52" t="s">
        <v>551</v>
      </c>
      <c r="D247" s="52" t="s">
        <v>551</v>
      </c>
      <c r="E247" s="52" t="s">
        <v>551</v>
      </c>
      <c r="F247" s="1"/>
      <c r="H247" s="65" t="e">
        <f>VLOOKUP(A247,#REF!,33,FALSE)</f>
        <v>#REF!</v>
      </c>
      <c r="I247" s="61"/>
      <c r="J247" s="61"/>
      <c r="K247" s="65" t="e">
        <f t="shared" si="5"/>
        <v>#REF!</v>
      </c>
    </row>
    <row r="248" spans="1:11" s="23" customFormat="1" x14ac:dyDescent="0.2">
      <c r="A248" s="58" t="s">
        <v>336</v>
      </c>
      <c r="B248" s="58" t="s">
        <v>337</v>
      </c>
      <c r="C248" s="52" t="s">
        <v>551</v>
      </c>
      <c r="D248" s="52" t="s">
        <v>551</v>
      </c>
      <c r="E248" s="52" t="s">
        <v>551</v>
      </c>
      <c r="F248" s="1"/>
      <c r="H248" s="65" t="e">
        <f>VLOOKUP(A248,#REF!,33,FALSE)</f>
        <v>#REF!</v>
      </c>
      <c r="I248" s="61"/>
      <c r="J248" s="61"/>
      <c r="K248" s="65" t="e">
        <f t="shared" si="5"/>
        <v>#REF!</v>
      </c>
    </row>
    <row r="249" spans="1:11" s="23" customFormat="1" x14ac:dyDescent="0.2">
      <c r="A249" s="58" t="s">
        <v>338</v>
      </c>
      <c r="B249" s="58" t="s">
        <v>337</v>
      </c>
      <c r="C249" s="52" t="s">
        <v>551</v>
      </c>
      <c r="D249" s="52" t="s">
        <v>551</v>
      </c>
      <c r="E249" s="52" t="s">
        <v>551</v>
      </c>
      <c r="F249" s="1"/>
      <c r="H249" s="65" t="e">
        <f>VLOOKUP(A249,#REF!,33,FALSE)</f>
        <v>#REF!</v>
      </c>
      <c r="I249" s="61"/>
      <c r="J249" s="61"/>
      <c r="K249" s="65" t="e">
        <f t="shared" si="5"/>
        <v>#REF!</v>
      </c>
    </row>
    <row r="250" spans="1:11" s="23" customFormat="1" x14ac:dyDescent="0.2">
      <c r="A250" s="58" t="s">
        <v>339</v>
      </c>
      <c r="B250" s="58" t="s">
        <v>337</v>
      </c>
      <c r="C250" s="52" t="s">
        <v>551</v>
      </c>
      <c r="D250" s="52" t="s">
        <v>551</v>
      </c>
      <c r="E250" s="52" t="s">
        <v>551</v>
      </c>
      <c r="F250" s="1"/>
      <c r="H250" s="65" t="e">
        <f>VLOOKUP(A250,#REF!,33,FALSE)</f>
        <v>#REF!</v>
      </c>
      <c r="I250" s="61"/>
      <c r="J250" s="61"/>
      <c r="K250" s="65" t="e">
        <f t="shared" si="5"/>
        <v>#REF!</v>
      </c>
    </row>
    <row r="251" spans="1:11" s="38" customFormat="1" x14ac:dyDescent="0.2">
      <c r="A251" s="59" t="s">
        <v>521</v>
      </c>
      <c r="B251" s="59" t="s">
        <v>107</v>
      </c>
      <c r="C251" s="52" t="s">
        <v>551</v>
      </c>
      <c r="D251" s="52" t="s">
        <v>551</v>
      </c>
      <c r="E251" s="52" t="s">
        <v>551</v>
      </c>
      <c r="F251" s="1"/>
      <c r="H251" s="65" t="e">
        <f>VLOOKUP(A251,#REF!,33,FALSE)</f>
        <v>#REF!</v>
      </c>
      <c r="I251" s="63"/>
      <c r="J251" s="63"/>
      <c r="K251" s="65" t="e">
        <f t="shared" si="5"/>
        <v>#REF!</v>
      </c>
    </row>
    <row r="252" spans="1:11" s="23" customFormat="1" x14ac:dyDescent="0.2">
      <c r="A252" s="58" t="s">
        <v>106</v>
      </c>
      <c r="B252" s="58" t="s">
        <v>107</v>
      </c>
      <c r="C252" s="52" t="s">
        <v>551</v>
      </c>
      <c r="D252" s="52" t="s">
        <v>551</v>
      </c>
      <c r="E252" s="52" t="s">
        <v>551</v>
      </c>
      <c r="F252" s="1"/>
      <c r="H252" s="65" t="e">
        <f>VLOOKUP(A252,#REF!,33,FALSE)</f>
        <v>#REF!</v>
      </c>
      <c r="I252" s="61"/>
      <c r="J252" s="61"/>
      <c r="K252" s="65" t="e">
        <f t="shared" si="5"/>
        <v>#REF!</v>
      </c>
    </row>
    <row r="253" spans="1:11" s="23" customFormat="1" x14ac:dyDescent="0.2">
      <c r="A253" s="58" t="s">
        <v>340</v>
      </c>
      <c r="B253" s="58" t="s">
        <v>107</v>
      </c>
      <c r="C253" s="52">
        <v>5316288</v>
      </c>
      <c r="D253" s="52">
        <v>3175729</v>
      </c>
      <c r="E253" s="52">
        <v>3219145</v>
      </c>
      <c r="F253" s="1"/>
      <c r="H253" s="65" t="e">
        <f>VLOOKUP(A253,#REF!,33,FALSE)</f>
        <v>#REF!</v>
      </c>
      <c r="I253" s="61"/>
      <c r="J253" s="61"/>
      <c r="K253" s="65" t="e">
        <f t="shared" si="5"/>
        <v>#REF!</v>
      </c>
    </row>
    <row r="254" spans="1:11" s="23" customFormat="1" x14ac:dyDescent="0.2">
      <c r="A254" s="58" t="s">
        <v>108</v>
      </c>
      <c r="B254" s="58" t="s">
        <v>107</v>
      </c>
      <c r="C254" s="52" t="s">
        <v>551</v>
      </c>
      <c r="D254" s="52" t="s">
        <v>551</v>
      </c>
      <c r="E254" s="52" t="s">
        <v>551</v>
      </c>
      <c r="F254" s="1"/>
      <c r="H254" s="65" t="e">
        <f>VLOOKUP(A254,#REF!,33,FALSE)</f>
        <v>#REF!</v>
      </c>
      <c r="I254" s="61"/>
      <c r="J254" s="61"/>
      <c r="K254" s="65" t="e">
        <f t="shared" si="5"/>
        <v>#REF!</v>
      </c>
    </row>
    <row r="255" spans="1:11" s="23" customFormat="1" x14ac:dyDescent="0.2">
      <c r="A255" s="58" t="s">
        <v>341</v>
      </c>
      <c r="B255" s="58" t="s">
        <v>107</v>
      </c>
      <c r="C255" s="52">
        <v>-443357</v>
      </c>
      <c r="D255" s="52">
        <v>-487004</v>
      </c>
      <c r="E255" s="52">
        <v>-1159319</v>
      </c>
      <c r="F255" s="1"/>
      <c r="H255" s="65" t="e">
        <f>VLOOKUP(A255,#REF!,33,FALSE)</f>
        <v>#REF!</v>
      </c>
      <c r="I255" s="61"/>
      <c r="J255" s="61"/>
      <c r="K255" s="65" t="e">
        <f t="shared" si="5"/>
        <v>#REF!</v>
      </c>
    </row>
    <row r="256" spans="1:11" s="23" customFormat="1" x14ac:dyDescent="0.2">
      <c r="A256" s="58" t="s">
        <v>342</v>
      </c>
      <c r="B256" s="58" t="s">
        <v>107</v>
      </c>
      <c r="C256" s="52" t="s">
        <v>551</v>
      </c>
      <c r="D256" s="52" t="s">
        <v>551</v>
      </c>
      <c r="E256" s="52" t="s">
        <v>551</v>
      </c>
      <c r="F256" s="1"/>
      <c r="H256" s="65" t="e">
        <f>VLOOKUP(A256,#REF!,33,FALSE)</f>
        <v>#REF!</v>
      </c>
      <c r="I256" s="61"/>
      <c r="J256" s="61"/>
      <c r="K256" s="65" t="e">
        <f t="shared" si="5"/>
        <v>#REF!</v>
      </c>
    </row>
    <row r="257" spans="1:11" s="23" customFormat="1" x14ac:dyDescent="0.2">
      <c r="A257" s="58" t="s">
        <v>343</v>
      </c>
      <c r="B257" s="58" t="s">
        <v>107</v>
      </c>
      <c r="C257" s="52" t="s">
        <v>551</v>
      </c>
      <c r="D257" s="52" t="s">
        <v>551</v>
      </c>
      <c r="E257" s="52" t="s">
        <v>551</v>
      </c>
      <c r="F257" s="1"/>
      <c r="H257" s="65" t="e">
        <f>VLOOKUP(A257,#REF!,33,FALSE)</f>
        <v>#REF!</v>
      </c>
      <c r="I257" s="61"/>
      <c r="J257" s="61"/>
      <c r="K257" s="65" t="e">
        <f t="shared" si="5"/>
        <v>#REF!</v>
      </c>
    </row>
    <row r="258" spans="1:11" s="23" customFormat="1" x14ac:dyDescent="0.2">
      <c r="A258" s="58" t="s">
        <v>344</v>
      </c>
      <c r="B258" s="58" t="s">
        <v>107</v>
      </c>
      <c r="C258" s="52">
        <v>3296591</v>
      </c>
      <c r="D258" s="52">
        <v>3923487</v>
      </c>
      <c r="E258" s="52">
        <v>4687959</v>
      </c>
      <c r="F258" s="1"/>
      <c r="H258" s="65" t="e">
        <f>VLOOKUP(A258,#REF!,33,FALSE)</f>
        <v>#REF!</v>
      </c>
      <c r="I258" s="61"/>
      <c r="J258" s="61"/>
      <c r="K258" s="65" t="e">
        <f t="shared" si="5"/>
        <v>#REF!</v>
      </c>
    </row>
    <row r="259" spans="1:11" s="23" customFormat="1" x14ac:dyDescent="0.2">
      <c r="A259" s="58" t="s">
        <v>109</v>
      </c>
      <c r="B259" s="58" t="s">
        <v>107</v>
      </c>
      <c r="C259" s="52" t="s">
        <v>551</v>
      </c>
      <c r="D259" s="52" t="s">
        <v>551</v>
      </c>
      <c r="E259" s="52" t="s">
        <v>551</v>
      </c>
      <c r="F259" s="1"/>
      <c r="H259" s="65" t="e">
        <f>VLOOKUP(A259,#REF!,33,FALSE)</f>
        <v>#REF!</v>
      </c>
      <c r="I259" s="61"/>
      <c r="J259" s="61"/>
      <c r="K259" s="65" t="e">
        <f t="shared" si="5"/>
        <v>#REF!</v>
      </c>
    </row>
    <row r="260" spans="1:11" s="23" customFormat="1" x14ac:dyDescent="0.2">
      <c r="A260" s="58" t="s">
        <v>345</v>
      </c>
      <c r="B260" s="58" t="s">
        <v>107</v>
      </c>
      <c r="C260" s="52">
        <v>-6337331</v>
      </c>
      <c r="D260" s="52">
        <v>-10154879</v>
      </c>
      <c r="E260" s="52">
        <v>-10677424</v>
      </c>
      <c r="F260" s="1"/>
      <c r="H260" s="65" t="e">
        <f>VLOOKUP(A260,#REF!,33,FALSE)</f>
        <v>#REF!</v>
      </c>
      <c r="I260" s="61"/>
      <c r="J260" s="61"/>
      <c r="K260" s="65" t="e">
        <f t="shared" si="5"/>
        <v>#REF!</v>
      </c>
    </row>
    <row r="261" spans="1:11" s="23" customFormat="1" x14ac:dyDescent="0.2">
      <c r="A261" s="58" t="s">
        <v>110</v>
      </c>
      <c r="B261" s="58" t="s">
        <v>107</v>
      </c>
      <c r="C261" s="52">
        <v>-1849409</v>
      </c>
      <c r="D261" s="52">
        <v>-1619918</v>
      </c>
      <c r="E261" s="52">
        <v>-1750976</v>
      </c>
      <c r="F261" s="1"/>
      <c r="H261" s="65" t="e">
        <f>VLOOKUP(A261,#REF!,33,FALSE)</f>
        <v>#REF!</v>
      </c>
      <c r="I261" s="61"/>
      <c r="J261" s="61"/>
      <c r="K261" s="65" t="e">
        <f t="shared" si="5"/>
        <v>#REF!</v>
      </c>
    </row>
    <row r="262" spans="1:11" s="23" customFormat="1" x14ac:dyDescent="0.2">
      <c r="A262" s="58" t="s">
        <v>111</v>
      </c>
      <c r="B262" s="58" t="s">
        <v>107</v>
      </c>
      <c r="C262" s="52" t="s">
        <v>551</v>
      </c>
      <c r="D262" s="52" t="s">
        <v>551</v>
      </c>
      <c r="E262" s="52" t="s">
        <v>551</v>
      </c>
      <c r="F262" s="1"/>
      <c r="H262" s="65" t="e">
        <f>VLOOKUP(A262,#REF!,33,FALSE)</f>
        <v>#REF!</v>
      </c>
      <c r="I262" s="61"/>
      <c r="J262" s="61"/>
      <c r="K262" s="65" t="e">
        <f t="shared" si="5"/>
        <v>#REF!</v>
      </c>
    </row>
    <row r="263" spans="1:11" s="23" customFormat="1" x14ac:dyDescent="0.2">
      <c r="A263" s="58" t="s">
        <v>112</v>
      </c>
      <c r="B263" s="58" t="s">
        <v>107</v>
      </c>
      <c r="C263" s="52">
        <v>-526266</v>
      </c>
      <c r="D263" s="52">
        <v>-546779</v>
      </c>
      <c r="E263" s="52">
        <v>-594546</v>
      </c>
      <c r="F263" s="1"/>
      <c r="H263" s="65" t="e">
        <f>VLOOKUP(A263,#REF!,33,FALSE)</f>
        <v>#REF!</v>
      </c>
      <c r="I263" s="61"/>
      <c r="J263" s="61"/>
      <c r="K263" s="65" t="e">
        <f t="shared" si="5"/>
        <v>#REF!</v>
      </c>
    </row>
    <row r="264" spans="1:11" s="23" customFormat="1" x14ac:dyDescent="0.2">
      <c r="A264" s="58" t="s">
        <v>113</v>
      </c>
      <c r="B264" s="58" t="s">
        <v>107</v>
      </c>
      <c r="C264" s="52" t="s">
        <v>551</v>
      </c>
      <c r="D264" s="52" t="s">
        <v>551</v>
      </c>
      <c r="E264" s="52" t="s">
        <v>551</v>
      </c>
      <c r="F264" s="1"/>
      <c r="H264" s="65" t="e">
        <f>VLOOKUP(A264,#REF!,33,FALSE)</f>
        <v>#REF!</v>
      </c>
      <c r="I264" s="61"/>
      <c r="J264" s="61"/>
      <c r="K264" s="65" t="e">
        <f t="shared" si="5"/>
        <v>#REF!</v>
      </c>
    </row>
    <row r="265" spans="1:11" s="23" customFormat="1" x14ac:dyDescent="0.2">
      <c r="A265" s="58" t="s">
        <v>347</v>
      </c>
      <c r="B265" s="58" t="s">
        <v>107</v>
      </c>
      <c r="C265" s="52">
        <v>48690</v>
      </c>
      <c r="D265" s="52">
        <v>46568</v>
      </c>
      <c r="E265" s="52">
        <v>-33126</v>
      </c>
      <c r="F265" s="1"/>
      <c r="H265" s="65" t="e">
        <f>VLOOKUP(A265,#REF!,33,FALSE)</f>
        <v>#REF!</v>
      </c>
      <c r="I265" s="61"/>
      <c r="J265" s="61"/>
      <c r="K265" s="65" t="e">
        <f t="shared" si="5"/>
        <v>#REF!</v>
      </c>
    </row>
    <row r="266" spans="1:11" s="23" customFormat="1" x14ac:dyDescent="0.2">
      <c r="A266" s="58" t="s">
        <v>346</v>
      </c>
      <c r="B266" s="58" t="s">
        <v>107</v>
      </c>
      <c r="C266" s="52" t="s">
        <v>551</v>
      </c>
      <c r="D266" s="52" t="s">
        <v>551</v>
      </c>
      <c r="E266" s="52" t="s">
        <v>551</v>
      </c>
      <c r="F266" s="1"/>
      <c r="H266" s="65" t="e">
        <f>VLOOKUP(A266,#REF!,33,FALSE)</f>
        <v>#REF!</v>
      </c>
      <c r="I266" s="61"/>
      <c r="J266" s="61"/>
      <c r="K266" s="65" t="e">
        <f t="shared" si="5"/>
        <v>#REF!</v>
      </c>
    </row>
    <row r="267" spans="1:11" s="23" customFormat="1" x14ac:dyDescent="0.2">
      <c r="A267" s="58" t="s">
        <v>348</v>
      </c>
      <c r="B267" s="58" t="s">
        <v>107</v>
      </c>
      <c r="C267" s="52" t="s">
        <v>551</v>
      </c>
      <c r="D267" s="52" t="s">
        <v>551</v>
      </c>
      <c r="E267" s="52" t="s">
        <v>551</v>
      </c>
      <c r="F267" s="1"/>
      <c r="H267" s="65" t="e">
        <f>VLOOKUP(A267,#REF!,33,FALSE)</f>
        <v>#REF!</v>
      </c>
      <c r="I267" s="61"/>
      <c r="J267" s="61"/>
      <c r="K267" s="65" t="e">
        <f t="shared" si="5"/>
        <v>#REF!</v>
      </c>
    </row>
    <row r="268" spans="1:11" s="23" customFormat="1" x14ac:dyDescent="0.2">
      <c r="A268" s="58" t="s">
        <v>515</v>
      </c>
      <c r="B268" s="58" t="s">
        <v>107</v>
      </c>
      <c r="C268" s="52" t="s">
        <v>551</v>
      </c>
      <c r="D268" s="52" t="s">
        <v>551</v>
      </c>
      <c r="E268" s="52" t="s">
        <v>551</v>
      </c>
      <c r="F268" s="1"/>
      <c r="H268" s="65" t="e">
        <f>VLOOKUP(A268,#REF!,33,FALSE)</f>
        <v>#REF!</v>
      </c>
      <c r="I268" s="61"/>
      <c r="J268" s="61"/>
      <c r="K268" s="65" t="e">
        <f t="shared" si="5"/>
        <v>#REF!</v>
      </c>
    </row>
    <row r="269" spans="1:11" s="23" customFormat="1" x14ac:dyDescent="0.2">
      <c r="A269" s="58" t="s">
        <v>349</v>
      </c>
      <c r="B269" s="58" t="s">
        <v>107</v>
      </c>
      <c r="C269" s="52" t="s">
        <v>551</v>
      </c>
      <c r="D269" s="52" t="s">
        <v>551</v>
      </c>
      <c r="E269" s="52" t="s">
        <v>551</v>
      </c>
      <c r="F269" s="1"/>
      <c r="H269" s="65" t="e">
        <f>VLOOKUP(A269,#REF!,33,FALSE)</f>
        <v>#REF!</v>
      </c>
      <c r="I269" s="61"/>
      <c r="J269" s="61"/>
      <c r="K269" s="65" t="e">
        <f t="shared" si="5"/>
        <v>#REF!</v>
      </c>
    </row>
    <row r="270" spans="1:11" s="23" customFormat="1" x14ac:dyDescent="0.2">
      <c r="A270" s="58" t="s">
        <v>114</v>
      </c>
      <c r="B270" s="58" t="s">
        <v>107</v>
      </c>
      <c r="C270" s="52" t="s">
        <v>551</v>
      </c>
      <c r="D270" s="52" t="s">
        <v>551</v>
      </c>
      <c r="E270" s="52" t="s">
        <v>551</v>
      </c>
      <c r="F270" s="1"/>
      <c r="H270" s="65" t="e">
        <f>VLOOKUP(A270,#REF!,33,FALSE)</f>
        <v>#REF!</v>
      </c>
      <c r="I270" s="61"/>
      <c r="J270" s="61"/>
      <c r="K270" s="65" t="e">
        <f t="shared" si="5"/>
        <v>#REF!</v>
      </c>
    </row>
    <row r="271" spans="1:11" s="23" customFormat="1" x14ac:dyDescent="0.2">
      <c r="A271" s="58" t="s">
        <v>350</v>
      </c>
      <c r="B271" s="58" t="s">
        <v>107</v>
      </c>
      <c r="C271" s="52" t="s">
        <v>551</v>
      </c>
      <c r="D271" s="52" t="s">
        <v>551</v>
      </c>
      <c r="E271" s="52" t="s">
        <v>551</v>
      </c>
      <c r="F271" s="1"/>
      <c r="H271" s="65" t="e">
        <f>VLOOKUP(A271,#REF!,33,FALSE)</f>
        <v>#REF!</v>
      </c>
      <c r="I271" s="61"/>
      <c r="J271" s="61"/>
      <c r="K271" s="65" t="e">
        <f t="shared" si="5"/>
        <v>#REF!</v>
      </c>
    </row>
    <row r="272" spans="1:11" s="23" customFormat="1" x14ac:dyDescent="0.2">
      <c r="A272" s="58" t="s">
        <v>351</v>
      </c>
      <c r="B272" s="58" t="s">
        <v>107</v>
      </c>
      <c r="C272" s="52">
        <v>8092147</v>
      </c>
      <c r="D272" s="52">
        <v>9398952</v>
      </c>
      <c r="E272" s="52">
        <v>5875284</v>
      </c>
      <c r="F272" s="1"/>
      <c r="H272" s="65" t="e">
        <f>VLOOKUP(A272,#REF!,33,FALSE)</f>
        <v>#REF!</v>
      </c>
      <c r="I272" s="61"/>
      <c r="J272" s="61"/>
      <c r="K272" s="65" t="e">
        <f t="shared" si="5"/>
        <v>#REF!</v>
      </c>
    </row>
    <row r="273" spans="1:11" s="23" customFormat="1" x14ac:dyDescent="0.2">
      <c r="A273" s="58" t="s">
        <v>107</v>
      </c>
      <c r="B273" s="58" t="s">
        <v>107</v>
      </c>
      <c r="C273" s="52">
        <v>9078411</v>
      </c>
      <c r="D273" s="52">
        <v>10000223</v>
      </c>
      <c r="E273" s="52">
        <v>9871186</v>
      </c>
      <c r="F273" s="1"/>
      <c r="H273" s="65" t="e">
        <f>VLOOKUP(A273,#REF!,33,FALSE)</f>
        <v>#REF!</v>
      </c>
      <c r="I273" s="61"/>
      <c r="J273" s="61"/>
      <c r="K273" s="65" t="e">
        <f t="shared" si="5"/>
        <v>#REF!</v>
      </c>
    </row>
    <row r="274" spans="1:11" s="23" customFormat="1" x14ac:dyDescent="0.2">
      <c r="A274" s="58" t="s">
        <v>115</v>
      </c>
      <c r="B274" s="58" t="s">
        <v>107</v>
      </c>
      <c r="C274" s="52">
        <v>30280</v>
      </c>
      <c r="D274" s="52" t="s">
        <v>551</v>
      </c>
      <c r="E274" s="52" t="s">
        <v>551</v>
      </c>
      <c r="F274" s="1"/>
      <c r="H274" s="65" t="e">
        <f>VLOOKUP(A274,#REF!,33,FALSE)</f>
        <v>#REF!</v>
      </c>
      <c r="I274" s="61"/>
      <c r="J274" s="61"/>
      <c r="K274" s="65" t="e">
        <f t="shared" si="5"/>
        <v>#REF!</v>
      </c>
    </row>
    <row r="275" spans="1:11" s="38" customFormat="1" x14ac:dyDescent="0.2">
      <c r="A275" s="59" t="s">
        <v>523</v>
      </c>
      <c r="B275" s="59" t="s">
        <v>107</v>
      </c>
      <c r="C275" s="52" t="s">
        <v>551</v>
      </c>
      <c r="D275" s="52" t="s">
        <v>551</v>
      </c>
      <c r="E275" s="52" t="s">
        <v>551</v>
      </c>
      <c r="F275" s="1"/>
      <c r="H275" s="65" t="e">
        <f>VLOOKUP(A275,#REF!,33,FALSE)</f>
        <v>#REF!</v>
      </c>
      <c r="I275" s="63"/>
      <c r="J275" s="63"/>
      <c r="K275" s="65" t="e">
        <f t="shared" ref="K275:K338" si="6">LEFT(H275,1)</f>
        <v>#REF!</v>
      </c>
    </row>
    <row r="276" spans="1:11" s="23" customFormat="1" x14ac:dyDescent="0.2">
      <c r="A276" s="58" t="s">
        <v>352</v>
      </c>
      <c r="B276" s="58" t="s">
        <v>107</v>
      </c>
      <c r="C276" s="52">
        <v>-416570</v>
      </c>
      <c r="D276" s="52">
        <v>-191088</v>
      </c>
      <c r="E276" s="52">
        <v>-248590</v>
      </c>
      <c r="F276" s="1"/>
      <c r="H276" s="65" t="e">
        <f>VLOOKUP(A276,#REF!,33,FALSE)</f>
        <v>#REF!</v>
      </c>
      <c r="I276" s="61"/>
      <c r="J276" s="61"/>
      <c r="K276" s="65" t="e">
        <f t="shared" si="6"/>
        <v>#REF!</v>
      </c>
    </row>
    <row r="277" spans="1:11" s="23" customFormat="1" x14ac:dyDescent="0.2">
      <c r="A277" s="58" t="s">
        <v>353</v>
      </c>
      <c r="B277" s="58" t="s">
        <v>107</v>
      </c>
      <c r="C277" s="52" t="s">
        <v>551</v>
      </c>
      <c r="D277" s="52" t="s">
        <v>551</v>
      </c>
      <c r="E277" s="52" t="s">
        <v>551</v>
      </c>
      <c r="F277" s="1"/>
      <c r="H277" s="65" t="e">
        <f>VLOOKUP(A277,#REF!,33,FALSE)</f>
        <v>#REF!</v>
      </c>
      <c r="I277" s="61"/>
      <c r="J277" s="61"/>
      <c r="K277" s="65" t="e">
        <f t="shared" si="6"/>
        <v>#REF!</v>
      </c>
    </row>
    <row r="278" spans="1:11" s="23" customFormat="1" x14ac:dyDescent="0.2">
      <c r="A278" s="58" t="s">
        <v>116</v>
      </c>
      <c r="B278" s="58" t="s">
        <v>107</v>
      </c>
      <c r="C278" s="52">
        <v>-462629</v>
      </c>
      <c r="D278" s="52">
        <v>-1875854</v>
      </c>
      <c r="E278" s="52">
        <v>-1334735</v>
      </c>
      <c r="F278" s="1"/>
      <c r="H278" s="65" t="e">
        <f>VLOOKUP(A278,#REF!,33,FALSE)</f>
        <v>#REF!</v>
      </c>
      <c r="I278" s="61"/>
      <c r="J278" s="61"/>
      <c r="K278" s="65" t="e">
        <f t="shared" si="6"/>
        <v>#REF!</v>
      </c>
    </row>
    <row r="279" spans="1:11" s="23" customFormat="1" x14ac:dyDescent="0.2">
      <c r="A279" s="58" t="s">
        <v>117</v>
      </c>
      <c r="B279" s="58" t="s">
        <v>107</v>
      </c>
      <c r="C279" s="52" t="s">
        <v>551</v>
      </c>
      <c r="D279" s="52" t="s">
        <v>551</v>
      </c>
      <c r="E279" s="52" t="s">
        <v>551</v>
      </c>
      <c r="F279" s="1"/>
      <c r="H279" s="65" t="e">
        <f>VLOOKUP(A279,#REF!,33,FALSE)</f>
        <v>#REF!</v>
      </c>
      <c r="I279" s="61"/>
      <c r="J279" s="61"/>
      <c r="K279" s="65" t="e">
        <f t="shared" si="6"/>
        <v>#REF!</v>
      </c>
    </row>
    <row r="280" spans="1:11" s="23" customFormat="1" x14ac:dyDescent="0.2">
      <c r="A280" s="58" t="s">
        <v>118</v>
      </c>
      <c r="B280" s="58" t="s">
        <v>107</v>
      </c>
      <c r="C280" s="52" t="s">
        <v>551</v>
      </c>
      <c r="D280" s="52" t="s">
        <v>551</v>
      </c>
      <c r="E280" s="52" t="s">
        <v>551</v>
      </c>
      <c r="F280" s="1"/>
      <c r="H280" s="65" t="e">
        <f>VLOOKUP(A280,#REF!,33,FALSE)</f>
        <v>#REF!</v>
      </c>
      <c r="I280" s="61"/>
      <c r="J280" s="61"/>
      <c r="K280" s="65" t="e">
        <f t="shared" si="6"/>
        <v>#REF!</v>
      </c>
    </row>
    <row r="281" spans="1:11" s="23" customFormat="1" x14ac:dyDescent="0.2">
      <c r="A281" s="58" t="s">
        <v>354</v>
      </c>
      <c r="B281" s="58" t="s">
        <v>107</v>
      </c>
      <c r="C281" s="52" t="s">
        <v>551</v>
      </c>
      <c r="D281" s="52" t="s">
        <v>551</v>
      </c>
      <c r="E281" s="52" t="s">
        <v>551</v>
      </c>
      <c r="F281" s="1"/>
      <c r="H281" s="65" t="e">
        <f>VLOOKUP(A281,#REF!,33,FALSE)</f>
        <v>#REF!</v>
      </c>
      <c r="I281" s="61"/>
      <c r="J281" s="61"/>
      <c r="K281" s="65" t="e">
        <f t="shared" si="6"/>
        <v>#REF!</v>
      </c>
    </row>
    <row r="282" spans="1:11" s="23" customFormat="1" x14ac:dyDescent="0.2">
      <c r="A282" s="58" t="s">
        <v>355</v>
      </c>
      <c r="B282" s="58" t="s">
        <v>107</v>
      </c>
      <c r="C282" s="52" t="s">
        <v>551</v>
      </c>
      <c r="D282" s="52" t="s">
        <v>551</v>
      </c>
      <c r="E282" s="52" t="s">
        <v>551</v>
      </c>
      <c r="F282" s="1"/>
      <c r="H282" s="65" t="e">
        <f>VLOOKUP(A282,#REF!,33,FALSE)</f>
        <v>#REF!</v>
      </c>
      <c r="I282" s="61"/>
      <c r="J282" s="61"/>
      <c r="K282" s="65" t="e">
        <f t="shared" si="6"/>
        <v>#REF!</v>
      </c>
    </row>
    <row r="283" spans="1:11" s="23" customFormat="1" x14ac:dyDescent="0.2">
      <c r="A283" s="58" t="s">
        <v>119</v>
      </c>
      <c r="B283" s="58" t="s">
        <v>107</v>
      </c>
      <c r="C283" s="52">
        <v>-884757</v>
      </c>
      <c r="D283" s="52">
        <v>-848568</v>
      </c>
      <c r="E283" s="52">
        <v>-970955</v>
      </c>
      <c r="F283" s="1"/>
      <c r="H283" s="65" t="e">
        <f>VLOOKUP(A283,#REF!,33,FALSE)</f>
        <v>#REF!</v>
      </c>
      <c r="I283" s="61"/>
      <c r="J283" s="61"/>
      <c r="K283" s="65" t="e">
        <f t="shared" si="6"/>
        <v>#REF!</v>
      </c>
    </row>
    <row r="284" spans="1:11" s="23" customFormat="1" x14ac:dyDescent="0.2">
      <c r="A284" s="58" t="s">
        <v>356</v>
      </c>
      <c r="B284" s="58" t="s">
        <v>107</v>
      </c>
      <c r="C284" s="52" t="s">
        <v>551</v>
      </c>
      <c r="D284" s="52" t="s">
        <v>551</v>
      </c>
      <c r="E284" s="52" t="s">
        <v>551</v>
      </c>
      <c r="F284" s="1"/>
      <c r="H284" s="65" t="e">
        <f>VLOOKUP(A284,#REF!,33,FALSE)</f>
        <v>#REF!</v>
      </c>
      <c r="I284" s="61"/>
      <c r="J284" s="61"/>
      <c r="K284" s="65" t="e">
        <f t="shared" si="6"/>
        <v>#REF!</v>
      </c>
    </row>
    <row r="285" spans="1:11" s="23" customFormat="1" x14ac:dyDescent="0.2">
      <c r="A285" s="58" t="s">
        <v>357</v>
      </c>
      <c r="B285" s="58" t="s">
        <v>120</v>
      </c>
      <c r="C285" s="52" t="s">
        <v>551</v>
      </c>
      <c r="D285" s="52" t="s">
        <v>551</v>
      </c>
      <c r="E285" s="52" t="s">
        <v>551</v>
      </c>
      <c r="F285" s="1"/>
      <c r="H285" s="65" t="e">
        <f>VLOOKUP(A285,#REF!,33,FALSE)</f>
        <v>#REF!</v>
      </c>
      <c r="I285" s="61"/>
      <c r="J285" s="61"/>
      <c r="K285" s="65" t="e">
        <f t="shared" si="6"/>
        <v>#REF!</v>
      </c>
    </row>
    <row r="286" spans="1:11" s="23" customFormat="1" x14ac:dyDescent="0.2">
      <c r="A286" s="58" t="s">
        <v>358</v>
      </c>
      <c r="B286" s="58" t="s">
        <v>120</v>
      </c>
      <c r="C286" s="52" t="s">
        <v>551</v>
      </c>
      <c r="D286" s="52" t="s">
        <v>551</v>
      </c>
      <c r="E286" s="52" t="s">
        <v>551</v>
      </c>
      <c r="F286" s="1"/>
      <c r="H286" s="65" t="e">
        <f>VLOOKUP(A286,#REF!,33,FALSE)</f>
        <v>#REF!</v>
      </c>
      <c r="I286" s="61"/>
      <c r="J286" s="61"/>
      <c r="K286" s="65" t="e">
        <f t="shared" si="6"/>
        <v>#REF!</v>
      </c>
    </row>
    <row r="287" spans="1:11" s="23" customFormat="1" x14ac:dyDescent="0.2">
      <c r="A287" s="58" t="s">
        <v>121</v>
      </c>
      <c r="B287" s="58" t="s">
        <v>120</v>
      </c>
      <c r="C287" s="52" t="s">
        <v>551</v>
      </c>
      <c r="D287" s="52" t="s">
        <v>551</v>
      </c>
      <c r="E287" s="52" t="s">
        <v>551</v>
      </c>
      <c r="F287" s="1"/>
      <c r="H287" s="65" t="e">
        <f>VLOOKUP(A287,#REF!,33,FALSE)</f>
        <v>#REF!</v>
      </c>
      <c r="I287" s="61"/>
      <c r="J287" s="61"/>
      <c r="K287" s="65" t="e">
        <f t="shared" si="6"/>
        <v>#REF!</v>
      </c>
    </row>
    <row r="288" spans="1:11" s="23" customFormat="1" x14ac:dyDescent="0.2">
      <c r="A288" s="58" t="s">
        <v>359</v>
      </c>
      <c r="B288" s="58" t="s">
        <v>120</v>
      </c>
      <c r="C288" s="52" t="s">
        <v>551</v>
      </c>
      <c r="D288" s="52" t="s">
        <v>551</v>
      </c>
      <c r="E288" s="52" t="s">
        <v>551</v>
      </c>
      <c r="F288" s="1"/>
      <c r="H288" s="65" t="e">
        <f>VLOOKUP(A288,#REF!,33,FALSE)</f>
        <v>#REF!</v>
      </c>
      <c r="I288" s="61"/>
      <c r="J288" s="61"/>
      <c r="K288" s="65" t="e">
        <f t="shared" si="6"/>
        <v>#REF!</v>
      </c>
    </row>
    <row r="289" spans="1:11" s="23" customFormat="1" x14ac:dyDescent="0.2">
      <c r="A289" s="58" t="s">
        <v>360</v>
      </c>
      <c r="B289" s="58" t="s">
        <v>120</v>
      </c>
      <c r="C289" s="52">
        <v>53443</v>
      </c>
      <c r="D289" s="52">
        <v>67005</v>
      </c>
      <c r="E289" s="52">
        <v>65803</v>
      </c>
      <c r="F289" s="1"/>
      <c r="H289" s="65" t="e">
        <f>VLOOKUP(A289,#REF!,33,FALSE)</f>
        <v>#REF!</v>
      </c>
      <c r="I289" s="61"/>
      <c r="J289" s="61"/>
      <c r="K289" s="65" t="e">
        <f t="shared" si="6"/>
        <v>#REF!</v>
      </c>
    </row>
    <row r="290" spans="1:11" s="23" customFormat="1" x14ac:dyDescent="0.2">
      <c r="A290" s="58" t="s">
        <v>122</v>
      </c>
      <c r="B290" s="58" t="s">
        <v>120</v>
      </c>
      <c r="C290" s="52" t="s">
        <v>551</v>
      </c>
      <c r="D290" s="52" t="s">
        <v>551</v>
      </c>
      <c r="E290" s="52" t="s">
        <v>551</v>
      </c>
      <c r="F290" s="1"/>
      <c r="H290" s="65" t="e">
        <f>VLOOKUP(A290,#REF!,33,FALSE)</f>
        <v>#REF!</v>
      </c>
      <c r="I290" s="61"/>
      <c r="J290" s="61"/>
      <c r="K290" s="65" t="e">
        <f t="shared" si="6"/>
        <v>#REF!</v>
      </c>
    </row>
    <row r="291" spans="1:11" s="23" customFormat="1" x14ac:dyDescent="0.2">
      <c r="A291" s="58" t="s">
        <v>361</v>
      </c>
      <c r="B291" s="58" t="s">
        <v>362</v>
      </c>
      <c r="C291" s="52" t="s">
        <v>551</v>
      </c>
      <c r="D291" s="52" t="s">
        <v>551</v>
      </c>
      <c r="E291" s="52" t="s">
        <v>551</v>
      </c>
      <c r="F291" s="1"/>
      <c r="H291" s="65" t="e">
        <f>VLOOKUP(A291,#REF!,33,FALSE)</f>
        <v>#REF!</v>
      </c>
      <c r="I291" s="61"/>
      <c r="J291" s="61"/>
      <c r="K291" s="65" t="e">
        <f t="shared" si="6"/>
        <v>#REF!</v>
      </c>
    </row>
    <row r="292" spans="1:11" s="23" customFormat="1" x14ac:dyDescent="0.2">
      <c r="A292" s="58" t="s">
        <v>363</v>
      </c>
      <c r="B292" s="58" t="s">
        <v>123</v>
      </c>
      <c r="C292" s="52" t="s">
        <v>551</v>
      </c>
      <c r="D292" s="52" t="s">
        <v>551</v>
      </c>
      <c r="E292" s="52" t="s">
        <v>551</v>
      </c>
      <c r="F292" s="1"/>
      <c r="H292" s="65" t="e">
        <f>VLOOKUP(A292,#REF!,33,FALSE)</f>
        <v>#REF!</v>
      </c>
      <c r="I292" s="61"/>
      <c r="J292" s="61"/>
      <c r="K292" s="65" t="e">
        <f t="shared" si="6"/>
        <v>#REF!</v>
      </c>
    </row>
    <row r="293" spans="1:11" s="23" customFormat="1" x14ac:dyDescent="0.2">
      <c r="A293" s="58" t="s">
        <v>124</v>
      </c>
      <c r="B293" s="58" t="s">
        <v>123</v>
      </c>
      <c r="C293" s="52">
        <v>5198</v>
      </c>
      <c r="D293" s="52">
        <v>5359</v>
      </c>
      <c r="E293" s="52">
        <v>5317</v>
      </c>
      <c r="F293" s="1"/>
      <c r="H293" s="65" t="e">
        <f>VLOOKUP(A293,#REF!,33,FALSE)</f>
        <v>#REF!</v>
      </c>
      <c r="I293" s="61"/>
      <c r="J293" s="61"/>
      <c r="K293" s="65" t="e">
        <f t="shared" si="6"/>
        <v>#REF!</v>
      </c>
    </row>
    <row r="294" spans="1:11" s="23" customFormat="1" x14ac:dyDescent="0.2">
      <c r="A294" s="58" t="s">
        <v>364</v>
      </c>
      <c r="B294" s="58" t="s">
        <v>123</v>
      </c>
      <c r="C294" s="52" t="s">
        <v>551</v>
      </c>
      <c r="D294" s="52" t="s">
        <v>551</v>
      </c>
      <c r="E294" s="52" t="s">
        <v>551</v>
      </c>
      <c r="F294" s="1"/>
      <c r="H294" s="65" t="e">
        <f>VLOOKUP(A294,#REF!,33,FALSE)</f>
        <v>#REF!</v>
      </c>
      <c r="I294" s="61"/>
      <c r="J294" s="61"/>
      <c r="K294" s="65" t="e">
        <f t="shared" si="6"/>
        <v>#REF!</v>
      </c>
    </row>
    <row r="295" spans="1:11" s="23" customFormat="1" x14ac:dyDescent="0.2">
      <c r="A295" s="58" t="s">
        <v>125</v>
      </c>
      <c r="B295" s="58" t="s">
        <v>123</v>
      </c>
      <c r="C295" s="52" t="s">
        <v>551</v>
      </c>
      <c r="D295" s="52" t="s">
        <v>551</v>
      </c>
      <c r="E295" s="52" t="s">
        <v>551</v>
      </c>
      <c r="F295" s="1"/>
      <c r="H295" s="65" t="e">
        <f>VLOOKUP(A295,#REF!,33,FALSE)</f>
        <v>#REF!</v>
      </c>
      <c r="I295" s="61"/>
      <c r="J295" s="61"/>
      <c r="K295" s="65" t="e">
        <f t="shared" si="6"/>
        <v>#REF!</v>
      </c>
    </row>
    <row r="296" spans="1:11" s="23" customFormat="1" x14ac:dyDescent="0.2">
      <c r="A296" s="58" t="s">
        <v>365</v>
      </c>
      <c r="B296" s="58" t="s">
        <v>123</v>
      </c>
      <c r="C296" s="52" t="s">
        <v>551</v>
      </c>
      <c r="D296" s="52" t="s">
        <v>551</v>
      </c>
      <c r="E296" s="52" t="s">
        <v>551</v>
      </c>
      <c r="F296" s="1"/>
      <c r="H296" s="65" t="e">
        <f>VLOOKUP(A296,#REF!,33,FALSE)</f>
        <v>#REF!</v>
      </c>
      <c r="I296" s="61"/>
      <c r="J296" s="61"/>
      <c r="K296" s="65" t="e">
        <f t="shared" si="6"/>
        <v>#REF!</v>
      </c>
    </row>
    <row r="297" spans="1:11" s="23" customFormat="1" x14ac:dyDescent="0.2">
      <c r="A297" s="58" t="s">
        <v>366</v>
      </c>
      <c r="B297" s="58" t="s">
        <v>123</v>
      </c>
      <c r="C297" s="52">
        <v>2707210</v>
      </c>
      <c r="D297" s="52">
        <v>3349875</v>
      </c>
      <c r="E297" s="52">
        <v>1535773</v>
      </c>
      <c r="F297" s="1"/>
      <c r="H297" s="65" t="e">
        <f>VLOOKUP(A297,#REF!,33,FALSE)</f>
        <v>#REF!</v>
      </c>
      <c r="I297" s="61"/>
      <c r="J297" s="61"/>
      <c r="K297" s="65" t="e">
        <f t="shared" si="6"/>
        <v>#REF!</v>
      </c>
    </row>
    <row r="298" spans="1:11" s="23" customFormat="1" x14ac:dyDescent="0.2">
      <c r="A298" s="58" t="s">
        <v>367</v>
      </c>
      <c r="B298" s="58" t="s">
        <v>123</v>
      </c>
      <c r="C298" s="52" t="s">
        <v>551</v>
      </c>
      <c r="D298" s="52" t="s">
        <v>551</v>
      </c>
      <c r="E298" s="52" t="s">
        <v>551</v>
      </c>
      <c r="F298" s="1"/>
      <c r="H298" s="65" t="e">
        <f>VLOOKUP(A298,#REF!,33,FALSE)</f>
        <v>#REF!</v>
      </c>
      <c r="I298" s="61"/>
      <c r="J298" s="61"/>
      <c r="K298" s="65" t="e">
        <f t="shared" si="6"/>
        <v>#REF!</v>
      </c>
    </row>
    <row r="299" spans="1:11" s="23" customFormat="1" x14ac:dyDescent="0.2">
      <c r="A299" s="58" t="s">
        <v>368</v>
      </c>
      <c r="B299" s="58" t="s">
        <v>123</v>
      </c>
      <c r="C299" s="52">
        <v>-1322769</v>
      </c>
      <c r="D299" s="52">
        <v>-1933497</v>
      </c>
      <c r="E299" s="52">
        <v>-2103425</v>
      </c>
      <c r="F299" s="1"/>
      <c r="H299" s="65" t="e">
        <f>VLOOKUP(A299,#REF!,33,FALSE)</f>
        <v>#REF!</v>
      </c>
      <c r="I299" s="61"/>
      <c r="J299" s="61"/>
      <c r="K299" s="65" t="e">
        <f t="shared" si="6"/>
        <v>#REF!</v>
      </c>
    </row>
    <row r="300" spans="1:11" s="23" customFormat="1" x14ac:dyDescent="0.2">
      <c r="A300" s="58" t="s">
        <v>126</v>
      </c>
      <c r="B300" s="58" t="s">
        <v>123</v>
      </c>
      <c r="C300" s="52" t="s">
        <v>551</v>
      </c>
      <c r="D300" s="52" t="s">
        <v>551</v>
      </c>
      <c r="E300" s="52" t="s">
        <v>551</v>
      </c>
      <c r="F300" s="1"/>
      <c r="H300" s="65" t="e">
        <f>VLOOKUP(A300,#REF!,33,FALSE)</f>
        <v>#REF!</v>
      </c>
      <c r="I300" s="61"/>
      <c r="J300" s="61"/>
      <c r="K300" s="65" t="e">
        <f t="shared" si="6"/>
        <v>#REF!</v>
      </c>
    </row>
    <row r="301" spans="1:11" s="23" customFormat="1" x14ac:dyDescent="0.2">
      <c r="A301" s="58" t="s">
        <v>369</v>
      </c>
      <c r="B301" s="58" t="s">
        <v>123</v>
      </c>
      <c r="C301" s="52">
        <v>-63072</v>
      </c>
      <c r="D301" s="52">
        <v>-95081</v>
      </c>
      <c r="E301" s="52">
        <v>-86929</v>
      </c>
      <c r="F301" s="1"/>
      <c r="H301" s="65" t="e">
        <f>VLOOKUP(A301,#REF!,33,FALSE)</f>
        <v>#REF!</v>
      </c>
      <c r="I301" s="61"/>
      <c r="J301" s="61"/>
      <c r="K301" s="65" t="e">
        <f t="shared" si="6"/>
        <v>#REF!</v>
      </c>
    </row>
    <row r="302" spans="1:11" s="23" customFormat="1" x14ac:dyDescent="0.2">
      <c r="A302" s="58" t="s">
        <v>370</v>
      </c>
      <c r="B302" s="58" t="s">
        <v>123</v>
      </c>
      <c r="C302" s="52" t="s">
        <v>551</v>
      </c>
      <c r="D302" s="52">
        <v>-196194</v>
      </c>
      <c r="E302" s="52" t="s">
        <v>551</v>
      </c>
      <c r="F302" s="1"/>
      <c r="H302" s="65" t="e">
        <f>VLOOKUP(A302,#REF!,33,FALSE)</f>
        <v>#REF!</v>
      </c>
      <c r="I302" s="61"/>
      <c r="J302" s="61"/>
      <c r="K302" s="65" t="e">
        <f t="shared" si="6"/>
        <v>#REF!</v>
      </c>
    </row>
    <row r="303" spans="1:11" s="23" customFormat="1" x14ac:dyDescent="0.2">
      <c r="A303" s="58" t="s">
        <v>127</v>
      </c>
      <c r="B303" s="58" t="s">
        <v>123</v>
      </c>
      <c r="C303" s="52">
        <v>2348510</v>
      </c>
      <c r="D303" s="52">
        <v>2554474</v>
      </c>
      <c r="E303" s="52">
        <v>2403752</v>
      </c>
      <c r="F303" s="1"/>
      <c r="H303" s="65" t="e">
        <f>VLOOKUP(A303,#REF!,33,FALSE)</f>
        <v>#REF!</v>
      </c>
      <c r="I303" s="61"/>
      <c r="J303" s="61"/>
      <c r="K303" s="65" t="e">
        <f t="shared" si="6"/>
        <v>#REF!</v>
      </c>
    </row>
    <row r="304" spans="1:11" s="23" customFormat="1" x14ac:dyDescent="0.2">
      <c r="A304" s="58" t="s">
        <v>372</v>
      </c>
      <c r="B304" s="58" t="s">
        <v>123</v>
      </c>
      <c r="C304" s="52" t="s">
        <v>551</v>
      </c>
      <c r="D304" s="52" t="s">
        <v>551</v>
      </c>
      <c r="E304" s="52" t="s">
        <v>551</v>
      </c>
      <c r="F304" s="1"/>
      <c r="H304" s="65" t="e">
        <f>VLOOKUP(A304,#REF!,33,FALSE)</f>
        <v>#REF!</v>
      </c>
      <c r="I304" s="61"/>
      <c r="J304" s="61"/>
      <c r="K304" s="65" t="e">
        <f t="shared" si="6"/>
        <v>#REF!</v>
      </c>
    </row>
    <row r="305" spans="1:11" s="23" customFormat="1" x14ac:dyDescent="0.2">
      <c r="A305" s="58" t="s">
        <v>371</v>
      </c>
      <c r="B305" s="58" t="s">
        <v>123</v>
      </c>
      <c r="C305" s="52" t="s">
        <v>551</v>
      </c>
      <c r="D305" s="52" t="s">
        <v>551</v>
      </c>
      <c r="E305" s="52" t="s">
        <v>551</v>
      </c>
      <c r="F305" s="1"/>
      <c r="H305" s="65" t="e">
        <f>VLOOKUP(A305,#REF!,33,FALSE)</f>
        <v>#REF!</v>
      </c>
      <c r="I305" s="61"/>
      <c r="J305" s="61"/>
      <c r="K305" s="65" t="e">
        <f t="shared" si="6"/>
        <v>#REF!</v>
      </c>
    </row>
    <row r="306" spans="1:11" s="23" customFormat="1" x14ac:dyDescent="0.2">
      <c r="A306" s="58" t="s">
        <v>128</v>
      </c>
      <c r="B306" s="58" t="s">
        <v>123</v>
      </c>
      <c r="C306" s="52">
        <v>-358999</v>
      </c>
      <c r="D306" s="52">
        <v>-264176</v>
      </c>
      <c r="E306" s="52">
        <v>-171036</v>
      </c>
      <c r="F306" s="1"/>
      <c r="H306" s="65" t="e">
        <f>VLOOKUP(A306,#REF!,33,FALSE)</f>
        <v>#REF!</v>
      </c>
      <c r="I306" s="61"/>
      <c r="J306" s="61"/>
      <c r="K306" s="65" t="e">
        <f t="shared" si="6"/>
        <v>#REF!</v>
      </c>
    </row>
    <row r="307" spans="1:11" s="23" customFormat="1" x14ac:dyDescent="0.2">
      <c r="A307" s="58" t="s">
        <v>373</v>
      </c>
      <c r="B307" s="58" t="s">
        <v>123</v>
      </c>
      <c r="C307" s="52" t="s">
        <v>551</v>
      </c>
      <c r="D307" s="52" t="s">
        <v>551</v>
      </c>
      <c r="E307" s="52" t="s">
        <v>551</v>
      </c>
      <c r="F307" s="1"/>
      <c r="H307" s="65" t="e">
        <f>VLOOKUP(A307,#REF!,33,FALSE)</f>
        <v>#REF!</v>
      </c>
      <c r="I307" s="61"/>
      <c r="J307" s="61"/>
      <c r="K307" s="65" t="e">
        <f t="shared" si="6"/>
        <v>#REF!</v>
      </c>
    </row>
    <row r="308" spans="1:11" s="23" customFormat="1" x14ac:dyDescent="0.2">
      <c r="A308" s="58" t="s">
        <v>129</v>
      </c>
      <c r="B308" s="58" t="s">
        <v>123</v>
      </c>
      <c r="C308" s="52" t="s">
        <v>551</v>
      </c>
      <c r="D308" s="52" t="s">
        <v>551</v>
      </c>
      <c r="E308" s="52" t="s">
        <v>551</v>
      </c>
      <c r="F308" s="1"/>
      <c r="H308" s="65" t="e">
        <f>VLOOKUP(A308,#REF!,33,FALSE)</f>
        <v>#REF!</v>
      </c>
      <c r="I308" s="61"/>
      <c r="J308" s="61"/>
      <c r="K308" s="65" t="e">
        <f t="shared" si="6"/>
        <v>#REF!</v>
      </c>
    </row>
    <row r="309" spans="1:11" s="23" customFormat="1" x14ac:dyDescent="0.2">
      <c r="A309" s="58" t="s">
        <v>374</v>
      </c>
      <c r="B309" s="58" t="s">
        <v>123</v>
      </c>
      <c r="C309" s="52" t="s">
        <v>551</v>
      </c>
      <c r="D309" s="52" t="s">
        <v>551</v>
      </c>
      <c r="E309" s="52" t="s">
        <v>551</v>
      </c>
      <c r="F309" s="1"/>
      <c r="H309" s="65" t="e">
        <f>VLOOKUP(A309,#REF!,33,FALSE)</f>
        <v>#REF!</v>
      </c>
      <c r="I309" s="61"/>
      <c r="J309" s="61"/>
      <c r="K309" s="65" t="e">
        <f t="shared" si="6"/>
        <v>#REF!</v>
      </c>
    </row>
    <row r="310" spans="1:11" s="23" customFormat="1" x14ac:dyDescent="0.2">
      <c r="A310" s="58" t="s">
        <v>130</v>
      </c>
      <c r="B310" s="58" t="s">
        <v>123</v>
      </c>
      <c r="C310" s="52" t="s">
        <v>551</v>
      </c>
      <c r="D310" s="52">
        <v>-96491</v>
      </c>
      <c r="E310" s="52">
        <v>-59973</v>
      </c>
      <c r="F310" s="1"/>
      <c r="H310" s="65" t="e">
        <f>VLOOKUP(A310,#REF!,33,FALSE)</f>
        <v>#REF!</v>
      </c>
      <c r="I310" s="61"/>
      <c r="J310" s="61"/>
      <c r="K310" s="65" t="e">
        <f t="shared" si="6"/>
        <v>#REF!</v>
      </c>
    </row>
    <row r="311" spans="1:11" s="23" customFormat="1" x14ac:dyDescent="0.2">
      <c r="A311" s="58" t="s">
        <v>375</v>
      </c>
      <c r="B311" s="58" t="s">
        <v>123</v>
      </c>
      <c r="C311" s="52" t="s">
        <v>551</v>
      </c>
      <c r="D311" s="52" t="s">
        <v>551</v>
      </c>
      <c r="E311" s="52" t="s">
        <v>551</v>
      </c>
      <c r="F311" s="1"/>
      <c r="H311" s="65" t="e">
        <f>VLOOKUP(A311,#REF!,33,FALSE)</f>
        <v>#REF!</v>
      </c>
      <c r="I311" s="61"/>
      <c r="J311" s="61"/>
      <c r="K311" s="65" t="e">
        <f t="shared" si="6"/>
        <v>#REF!</v>
      </c>
    </row>
    <row r="312" spans="1:11" s="23" customFormat="1" x14ac:dyDescent="0.2">
      <c r="A312" s="58" t="s">
        <v>376</v>
      </c>
      <c r="B312" s="58" t="s">
        <v>123</v>
      </c>
      <c r="C312" s="52" t="s">
        <v>551</v>
      </c>
      <c r="D312" s="52" t="s">
        <v>551</v>
      </c>
      <c r="E312" s="52">
        <v>-1193291</v>
      </c>
      <c r="F312" s="1"/>
      <c r="H312" s="65" t="e">
        <f>VLOOKUP(A312,#REF!,33,FALSE)</f>
        <v>#REF!</v>
      </c>
      <c r="I312" s="61"/>
      <c r="J312" s="61"/>
      <c r="K312" s="65" t="e">
        <f t="shared" si="6"/>
        <v>#REF!</v>
      </c>
    </row>
    <row r="313" spans="1:11" s="23" customFormat="1" x14ac:dyDescent="0.2">
      <c r="A313" s="58" t="s">
        <v>123</v>
      </c>
      <c r="B313" s="58" t="s">
        <v>123</v>
      </c>
      <c r="C313" s="52" t="s">
        <v>551</v>
      </c>
      <c r="D313" s="52" t="s">
        <v>551</v>
      </c>
      <c r="E313" s="52" t="s">
        <v>551</v>
      </c>
      <c r="F313" s="1"/>
      <c r="H313" s="65" t="e">
        <f>VLOOKUP(A313,#REF!,33,FALSE)</f>
        <v>#REF!</v>
      </c>
      <c r="I313" s="61"/>
      <c r="J313" s="61"/>
      <c r="K313" s="65" t="e">
        <f t="shared" si="6"/>
        <v>#REF!</v>
      </c>
    </row>
    <row r="314" spans="1:11" s="23" customFormat="1" x14ac:dyDescent="0.2">
      <c r="A314" s="58" t="s">
        <v>377</v>
      </c>
      <c r="B314" s="58" t="s">
        <v>123</v>
      </c>
      <c r="C314" s="52" t="s">
        <v>551</v>
      </c>
      <c r="D314" s="52" t="s">
        <v>551</v>
      </c>
      <c r="E314" s="52" t="s">
        <v>551</v>
      </c>
      <c r="F314" s="1"/>
      <c r="H314" s="65" t="e">
        <f>VLOOKUP(A314,#REF!,33,FALSE)</f>
        <v>#REF!</v>
      </c>
      <c r="I314" s="61"/>
      <c r="J314" s="61"/>
      <c r="K314" s="65" t="e">
        <f t="shared" si="6"/>
        <v>#REF!</v>
      </c>
    </row>
    <row r="315" spans="1:11" s="23" customFormat="1" x14ac:dyDescent="0.2">
      <c r="A315" s="58" t="s">
        <v>378</v>
      </c>
      <c r="B315" s="58" t="s">
        <v>123</v>
      </c>
      <c r="C315" s="52" t="s">
        <v>551</v>
      </c>
      <c r="D315" s="52" t="s">
        <v>551</v>
      </c>
      <c r="E315" s="52" t="s">
        <v>551</v>
      </c>
      <c r="F315" s="1"/>
      <c r="H315" s="65" t="e">
        <f>VLOOKUP(A315,#REF!,33,FALSE)</f>
        <v>#REF!</v>
      </c>
      <c r="I315" s="61"/>
      <c r="J315" s="61"/>
      <c r="K315" s="65" t="e">
        <f t="shared" si="6"/>
        <v>#REF!</v>
      </c>
    </row>
    <row r="316" spans="1:11" s="23" customFormat="1" x14ac:dyDescent="0.2">
      <c r="A316" s="58" t="s">
        <v>553</v>
      </c>
      <c r="B316" s="58" t="s">
        <v>123</v>
      </c>
      <c r="C316" s="52" t="s">
        <v>551</v>
      </c>
      <c r="D316" s="52" t="s">
        <v>551</v>
      </c>
      <c r="E316" s="52" t="s">
        <v>551</v>
      </c>
      <c r="F316" s="1"/>
      <c r="H316" s="65" t="e">
        <f>VLOOKUP(A316,#REF!,33,FALSE)</f>
        <v>#REF!</v>
      </c>
      <c r="I316" s="61"/>
      <c r="J316" s="61"/>
      <c r="K316" s="65" t="e">
        <f t="shared" si="6"/>
        <v>#REF!</v>
      </c>
    </row>
    <row r="317" spans="1:11" s="23" customFormat="1" x14ac:dyDescent="0.2">
      <c r="A317" s="58" t="s">
        <v>538</v>
      </c>
      <c r="B317" s="58" t="s">
        <v>123</v>
      </c>
      <c r="C317" s="52" t="s">
        <v>551</v>
      </c>
      <c r="D317" s="52" t="s">
        <v>551</v>
      </c>
      <c r="E317" s="52" t="s">
        <v>551</v>
      </c>
      <c r="F317" s="1"/>
      <c r="H317" s="65" t="e">
        <f>VLOOKUP(A317,#REF!,33,FALSE)</f>
        <v>#REF!</v>
      </c>
      <c r="I317" s="61"/>
      <c r="J317" s="61"/>
      <c r="K317" s="65" t="e">
        <f t="shared" si="6"/>
        <v>#REF!</v>
      </c>
    </row>
    <row r="318" spans="1:11" s="23" customFormat="1" x14ac:dyDescent="0.2">
      <c r="A318" s="58" t="s">
        <v>537</v>
      </c>
      <c r="B318" s="58" t="s">
        <v>123</v>
      </c>
      <c r="C318" s="52">
        <v>-33061</v>
      </c>
      <c r="D318" s="52">
        <v>-57982</v>
      </c>
      <c r="E318" s="52">
        <v>-50968</v>
      </c>
      <c r="F318" s="1"/>
      <c r="H318" s="65" t="e">
        <f>VLOOKUP(A318,#REF!,33,FALSE)</f>
        <v>#REF!</v>
      </c>
      <c r="I318" s="61"/>
      <c r="J318" s="61"/>
      <c r="K318" s="65" t="e">
        <f t="shared" si="6"/>
        <v>#REF!</v>
      </c>
    </row>
    <row r="319" spans="1:11" s="23" customFormat="1" x14ac:dyDescent="0.2">
      <c r="A319" s="58" t="s">
        <v>552</v>
      </c>
      <c r="B319" s="58" t="s">
        <v>123</v>
      </c>
      <c r="C319" s="52">
        <v>-44545</v>
      </c>
      <c r="D319" s="52">
        <v>-58911</v>
      </c>
      <c r="E319" s="52">
        <v>-46354</v>
      </c>
      <c r="F319" s="1"/>
      <c r="H319" s="65" t="e">
        <f>VLOOKUP(A319,#REF!,33,FALSE)</f>
        <v>#REF!</v>
      </c>
      <c r="I319" s="61"/>
      <c r="J319" s="61"/>
      <c r="K319" s="65" t="e">
        <f t="shared" si="6"/>
        <v>#REF!</v>
      </c>
    </row>
    <row r="320" spans="1:11" s="23" customFormat="1" x14ac:dyDescent="0.2">
      <c r="A320" s="58" t="s">
        <v>131</v>
      </c>
      <c r="B320" s="58" t="s">
        <v>132</v>
      </c>
      <c r="C320" s="52" t="s">
        <v>551</v>
      </c>
      <c r="D320" s="52" t="s">
        <v>551</v>
      </c>
      <c r="E320" s="52" t="s">
        <v>551</v>
      </c>
      <c r="F320" s="1"/>
      <c r="H320" s="65" t="e">
        <f>VLOOKUP(A320,#REF!,33,FALSE)</f>
        <v>#REF!</v>
      </c>
      <c r="I320" s="61"/>
      <c r="J320" s="61"/>
      <c r="K320" s="65" t="e">
        <f t="shared" si="6"/>
        <v>#REF!</v>
      </c>
    </row>
    <row r="321" spans="1:11" s="38" customFormat="1" x14ac:dyDescent="0.2">
      <c r="A321" s="59" t="s">
        <v>524</v>
      </c>
      <c r="B321" s="58" t="s">
        <v>132</v>
      </c>
      <c r="C321" s="52" t="s">
        <v>551</v>
      </c>
      <c r="D321" s="52" t="s">
        <v>551</v>
      </c>
      <c r="E321" s="52" t="s">
        <v>551</v>
      </c>
      <c r="F321" s="1"/>
      <c r="H321" s="65" t="e">
        <f>VLOOKUP(A321,#REF!,33,FALSE)</f>
        <v>#REF!</v>
      </c>
      <c r="I321" s="63"/>
      <c r="J321" s="63"/>
      <c r="K321" s="65" t="e">
        <f t="shared" si="6"/>
        <v>#REF!</v>
      </c>
    </row>
    <row r="322" spans="1:11" s="23" customFormat="1" x14ac:dyDescent="0.2">
      <c r="A322" s="58" t="s">
        <v>379</v>
      </c>
      <c r="B322" s="58" t="s">
        <v>132</v>
      </c>
      <c r="C322" s="52">
        <v>813387</v>
      </c>
      <c r="D322" s="52">
        <v>-3471036</v>
      </c>
      <c r="E322" s="52">
        <v>-3505588</v>
      </c>
      <c r="F322" s="1"/>
      <c r="H322" s="65" t="e">
        <f>VLOOKUP(A322,#REF!,33,FALSE)</f>
        <v>#REF!</v>
      </c>
      <c r="I322" s="61"/>
      <c r="J322" s="61"/>
      <c r="K322" s="65" t="e">
        <f t="shared" si="6"/>
        <v>#REF!</v>
      </c>
    </row>
    <row r="323" spans="1:11" s="23" customFormat="1" x14ac:dyDescent="0.2">
      <c r="A323" s="58" t="s">
        <v>380</v>
      </c>
      <c r="B323" s="58" t="s">
        <v>132</v>
      </c>
      <c r="C323" s="52" t="s">
        <v>551</v>
      </c>
      <c r="D323" s="52" t="s">
        <v>551</v>
      </c>
      <c r="E323" s="52" t="s">
        <v>551</v>
      </c>
      <c r="F323" s="1"/>
      <c r="H323" s="65" t="e">
        <f>VLOOKUP(A323,#REF!,33,FALSE)</f>
        <v>#REF!</v>
      </c>
      <c r="I323" s="61"/>
      <c r="J323" s="61"/>
      <c r="K323" s="65" t="e">
        <f t="shared" si="6"/>
        <v>#REF!</v>
      </c>
    </row>
    <row r="324" spans="1:11" s="23" customFormat="1" x14ac:dyDescent="0.2">
      <c r="A324" s="58" t="s">
        <v>381</v>
      </c>
      <c r="B324" s="58" t="s">
        <v>132</v>
      </c>
      <c r="C324" s="52" t="s">
        <v>551</v>
      </c>
      <c r="D324" s="52" t="s">
        <v>551</v>
      </c>
      <c r="E324" s="52" t="s">
        <v>551</v>
      </c>
      <c r="F324" s="1"/>
      <c r="H324" s="65" t="e">
        <f>VLOOKUP(A324,#REF!,33,FALSE)</f>
        <v>#REF!</v>
      </c>
      <c r="I324" s="61"/>
      <c r="J324" s="61"/>
      <c r="K324" s="65" t="e">
        <f t="shared" si="6"/>
        <v>#REF!</v>
      </c>
    </row>
    <row r="325" spans="1:11" s="38" customFormat="1" x14ac:dyDescent="0.2">
      <c r="A325" s="59" t="s">
        <v>520</v>
      </c>
      <c r="B325" s="58" t="s">
        <v>132</v>
      </c>
      <c r="C325" s="52" t="s">
        <v>551</v>
      </c>
      <c r="D325" s="52" t="s">
        <v>551</v>
      </c>
      <c r="E325" s="52" t="s">
        <v>551</v>
      </c>
      <c r="F325" s="1"/>
      <c r="H325" s="65" t="e">
        <f>VLOOKUP(A325,#REF!,33,FALSE)</f>
        <v>#REF!</v>
      </c>
      <c r="I325" s="63"/>
      <c r="J325" s="63"/>
      <c r="K325" s="65" t="e">
        <f t="shared" si="6"/>
        <v>#REF!</v>
      </c>
    </row>
    <row r="326" spans="1:11" s="23" customFormat="1" x14ac:dyDescent="0.2">
      <c r="A326" s="58" t="s">
        <v>132</v>
      </c>
      <c r="B326" s="58" t="s">
        <v>132</v>
      </c>
      <c r="C326" s="52">
        <v>-3062000</v>
      </c>
      <c r="D326" s="52">
        <v>-6081000</v>
      </c>
      <c r="E326" s="52">
        <v>-6664000</v>
      </c>
      <c r="F326" s="1"/>
      <c r="H326" s="65" t="e">
        <f>VLOOKUP(A326,#REF!,33,FALSE)</f>
        <v>#REF!</v>
      </c>
      <c r="I326" s="61"/>
      <c r="J326" s="61"/>
      <c r="K326" s="65" t="e">
        <f t="shared" si="6"/>
        <v>#REF!</v>
      </c>
    </row>
    <row r="327" spans="1:11" s="23" customFormat="1" x14ac:dyDescent="0.2">
      <c r="A327" s="58" t="s">
        <v>133</v>
      </c>
      <c r="B327" s="58" t="s">
        <v>134</v>
      </c>
      <c r="C327" s="52" t="s">
        <v>551</v>
      </c>
      <c r="D327" s="52" t="s">
        <v>551</v>
      </c>
      <c r="E327" s="52" t="s">
        <v>551</v>
      </c>
      <c r="F327" s="1"/>
      <c r="H327" s="65" t="e">
        <f>VLOOKUP(A327,#REF!,33,FALSE)</f>
        <v>#REF!</v>
      </c>
      <c r="I327" s="61"/>
      <c r="J327" s="61"/>
      <c r="K327" s="65" t="e">
        <f t="shared" si="6"/>
        <v>#REF!</v>
      </c>
    </row>
    <row r="328" spans="1:11" s="23" customFormat="1" x14ac:dyDescent="0.2">
      <c r="A328" s="58" t="s">
        <v>382</v>
      </c>
      <c r="B328" s="58" t="s">
        <v>134</v>
      </c>
      <c r="C328" s="52" t="s">
        <v>551</v>
      </c>
      <c r="D328" s="52" t="s">
        <v>551</v>
      </c>
      <c r="E328" s="52" t="s">
        <v>551</v>
      </c>
      <c r="F328" s="1"/>
      <c r="H328" s="65" t="e">
        <f>VLOOKUP(A328,#REF!,33,FALSE)</f>
        <v>#REF!</v>
      </c>
      <c r="I328" s="61"/>
      <c r="J328" s="61"/>
      <c r="K328" s="65" t="e">
        <f t="shared" si="6"/>
        <v>#REF!</v>
      </c>
    </row>
    <row r="329" spans="1:11" s="23" customFormat="1" x14ac:dyDescent="0.2">
      <c r="A329" s="58" t="s">
        <v>383</v>
      </c>
      <c r="B329" s="58" t="s">
        <v>135</v>
      </c>
      <c r="C329" s="52" t="s">
        <v>551</v>
      </c>
      <c r="D329" s="52" t="s">
        <v>551</v>
      </c>
      <c r="E329" s="52" t="s">
        <v>551</v>
      </c>
      <c r="F329" s="1"/>
      <c r="H329" s="65" t="e">
        <f>VLOOKUP(A329,#REF!,33,FALSE)</f>
        <v>#REF!</v>
      </c>
      <c r="I329" s="61"/>
      <c r="J329" s="61"/>
      <c r="K329" s="65" t="e">
        <f t="shared" si="6"/>
        <v>#REF!</v>
      </c>
    </row>
    <row r="330" spans="1:11" s="23" customFormat="1" x14ac:dyDescent="0.2">
      <c r="A330" s="58" t="s">
        <v>384</v>
      </c>
      <c r="B330" s="58" t="s">
        <v>135</v>
      </c>
      <c r="C330" s="52" t="s">
        <v>551</v>
      </c>
      <c r="D330" s="52" t="s">
        <v>551</v>
      </c>
      <c r="E330" s="52" t="s">
        <v>551</v>
      </c>
      <c r="F330" s="1"/>
      <c r="H330" s="65" t="e">
        <f>VLOOKUP(A330,#REF!,33,FALSE)</f>
        <v>#REF!</v>
      </c>
      <c r="I330" s="61"/>
      <c r="J330" s="61"/>
      <c r="K330" s="65" t="e">
        <f t="shared" si="6"/>
        <v>#REF!</v>
      </c>
    </row>
    <row r="331" spans="1:11" s="23" customFormat="1" x14ac:dyDescent="0.2">
      <c r="A331" s="58" t="s">
        <v>385</v>
      </c>
      <c r="B331" s="58" t="s">
        <v>135</v>
      </c>
      <c r="C331" s="52" t="s">
        <v>551</v>
      </c>
      <c r="D331" s="52" t="s">
        <v>551</v>
      </c>
      <c r="E331" s="52" t="s">
        <v>551</v>
      </c>
      <c r="F331" s="1"/>
      <c r="H331" s="65" t="e">
        <f>VLOOKUP(A331,#REF!,33,FALSE)</f>
        <v>#REF!</v>
      </c>
      <c r="I331" s="61"/>
      <c r="J331" s="61"/>
      <c r="K331" s="65" t="e">
        <f t="shared" si="6"/>
        <v>#REF!</v>
      </c>
    </row>
    <row r="332" spans="1:11" s="23" customFormat="1" x14ac:dyDescent="0.2">
      <c r="A332" s="58" t="s">
        <v>386</v>
      </c>
      <c r="B332" s="58" t="s">
        <v>135</v>
      </c>
      <c r="C332" s="52" t="s">
        <v>551</v>
      </c>
      <c r="D332" s="52" t="s">
        <v>551</v>
      </c>
      <c r="E332" s="52" t="s">
        <v>551</v>
      </c>
      <c r="F332" s="1"/>
      <c r="H332" s="65" t="e">
        <f>VLOOKUP(A332,#REF!,33,FALSE)</f>
        <v>#REF!</v>
      </c>
      <c r="I332" s="61"/>
      <c r="J332" s="61"/>
      <c r="K332" s="65" t="e">
        <f t="shared" si="6"/>
        <v>#REF!</v>
      </c>
    </row>
    <row r="333" spans="1:11" s="23" customFormat="1" x14ac:dyDescent="0.2">
      <c r="A333" s="58" t="s">
        <v>136</v>
      </c>
      <c r="B333" s="58" t="s">
        <v>135</v>
      </c>
      <c r="C333" s="52" t="s">
        <v>551</v>
      </c>
      <c r="D333" s="52" t="s">
        <v>551</v>
      </c>
      <c r="E333" s="52" t="s">
        <v>551</v>
      </c>
      <c r="F333" s="1"/>
      <c r="H333" s="65" t="e">
        <f>VLOOKUP(A333,#REF!,33,FALSE)</f>
        <v>#REF!</v>
      </c>
      <c r="I333" s="61"/>
      <c r="J333" s="61"/>
      <c r="K333" s="65" t="e">
        <f t="shared" si="6"/>
        <v>#REF!</v>
      </c>
    </row>
    <row r="334" spans="1:11" s="23" customFormat="1" x14ac:dyDescent="0.2">
      <c r="A334" s="58" t="s">
        <v>387</v>
      </c>
      <c r="B334" s="58" t="s">
        <v>135</v>
      </c>
      <c r="C334" s="52" t="s">
        <v>551</v>
      </c>
      <c r="D334" s="52" t="s">
        <v>551</v>
      </c>
      <c r="E334" s="52" t="s">
        <v>551</v>
      </c>
      <c r="F334" s="1"/>
      <c r="H334" s="65" t="e">
        <f>VLOOKUP(A334,#REF!,33,FALSE)</f>
        <v>#REF!</v>
      </c>
      <c r="I334" s="61"/>
      <c r="J334" s="61"/>
      <c r="K334" s="65" t="e">
        <f t="shared" si="6"/>
        <v>#REF!</v>
      </c>
    </row>
    <row r="335" spans="1:11" s="23" customFormat="1" x14ac:dyDescent="0.2">
      <c r="A335" s="58" t="s">
        <v>137</v>
      </c>
      <c r="B335" s="58" t="s">
        <v>135</v>
      </c>
      <c r="C335" s="52" t="s">
        <v>551</v>
      </c>
      <c r="D335" s="52" t="s">
        <v>551</v>
      </c>
      <c r="E335" s="52" t="s">
        <v>551</v>
      </c>
      <c r="F335" s="1"/>
      <c r="H335" s="65" t="e">
        <f>VLOOKUP(A335,#REF!,33,FALSE)</f>
        <v>#REF!</v>
      </c>
      <c r="I335" s="61"/>
      <c r="J335" s="61"/>
      <c r="K335" s="65" t="e">
        <f t="shared" si="6"/>
        <v>#REF!</v>
      </c>
    </row>
    <row r="336" spans="1:11" s="23" customFormat="1" x14ac:dyDescent="0.2">
      <c r="A336" s="58" t="s">
        <v>138</v>
      </c>
      <c r="B336" s="58" t="s">
        <v>135</v>
      </c>
      <c r="C336" s="52">
        <v>-4838</v>
      </c>
      <c r="D336" s="52" t="s">
        <v>551</v>
      </c>
      <c r="E336" s="52" t="s">
        <v>551</v>
      </c>
      <c r="F336" s="1"/>
      <c r="H336" s="65" t="e">
        <f>VLOOKUP(A336,#REF!,33,FALSE)</f>
        <v>#REF!</v>
      </c>
      <c r="I336" s="61"/>
      <c r="J336" s="61"/>
      <c r="K336" s="65" t="e">
        <f t="shared" si="6"/>
        <v>#REF!</v>
      </c>
    </row>
    <row r="337" spans="1:11" s="23" customFormat="1" x14ac:dyDescent="0.2">
      <c r="A337" s="58" t="s">
        <v>388</v>
      </c>
      <c r="B337" s="58" t="s">
        <v>135</v>
      </c>
      <c r="C337" s="52" t="s">
        <v>551</v>
      </c>
      <c r="D337" s="52" t="s">
        <v>551</v>
      </c>
      <c r="E337" s="52" t="s">
        <v>551</v>
      </c>
      <c r="F337" s="1"/>
      <c r="H337" s="65" t="e">
        <f>VLOOKUP(A337,#REF!,33,FALSE)</f>
        <v>#REF!</v>
      </c>
      <c r="I337" s="61"/>
      <c r="J337" s="61"/>
      <c r="K337" s="65" t="e">
        <f t="shared" si="6"/>
        <v>#REF!</v>
      </c>
    </row>
    <row r="338" spans="1:11" s="23" customFormat="1" x14ac:dyDescent="0.2">
      <c r="A338" s="58" t="s">
        <v>389</v>
      </c>
      <c r="B338" s="58" t="s">
        <v>135</v>
      </c>
      <c r="C338" s="52" t="s">
        <v>551</v>
      </c>
      <c r="D338" s="52" t="s">
        <v>551</v>
      </c>
      <c r="E338" s="52" t="s">
        <v>551</v>
      </c>
      <c r="F338" s="1"/>
      <c r="H338" s="65" t="e">
        <f>VLOOKUP(A338,#REF!,33,FALSE)</f>
        <v>#REF!</v>
      </c>
      <c r="I338" s="61"/>
      <c r="J338" s="61"/>
      <c r="K338" s="65" t="e">
        <f t="shared" si="6"/>
        <v>#REF!</v>
      </c>
    </row>
    <row r="339" spans="1:11" s="23" customFormat="1" x14ac:dyDescent="0.2">
      <c r="A339" s="58" t="s">
        <v>390</v>
      </c>
      <c r="B339" s="58" t="s">
        <v>135</v>
      </c>
      <c r="C339" s="52">
        <v>1333233</v>
      </c>
      <c r="D339" s="52">
        <v>1173707</v>
      </c>
      <c r="E339" s="52">
        <v>1177283</v>
      </c>
      <c r="F339" s="1"/>
      <c r="H339" s="65" t="e">
        <f>VLOOKUP(A339,#REF!,33,FALSE)</f>
        <v>#REF!</v>
      </c>
      <c r="I339" s="61"/>
      <c r="J339" s="61"/>
      <c r="K339" s="65" t="e">
        <f t="shared" ref="K339:K402" si="7">LEFT(H339,1)</f>
        <v>#REF!</v>
      </c>
    </row>
    <row r="340" spans="1:11" s="23" customFormat="1" x14ac:dyDescent="0.2">
      <c r="A340" s="58" t="s">
        <v>139</v>
      </c>
      <c r="B340" s="58" t="s">
        <v>135</v>
      </c>
      <c r="C340" s="52">
        <v>5581730</v>
      </c>
      <c r="D340" s="52">
        <v>6430384</v>
      </c>
      <c r="E340" s="52">
        <v>11431258</v>
      </c>
      <c r="F340" s="1"/>
      <c r="H340" s="65" t="e">
        <f>VLOOKUP(A340,#REF!,33,FALSE)</f>
        <v>#REF!</v>
      </c>
      <c r="I340" s="61"/>
      <c r="J340" s="61"/>
      <c r="K340" s="65" t="e">
        <f t="shared" si="7"/>
        <v>#REF!</v>
      </c>
    </row>
    <row r="341" spans="1:11" s="23" customFormat="1" x14ac:dyDescent="0.2">
      <c r="A341" s="58" t="s">
        <v>140</v>
      </c>
      <c r="B341" s="58" t="s">
        <v>135</v>
      </c>
      <c r="C341" s="52">
        <v>3130123</v>
      </c>
      <c r="D341" s="52">
        <v>3048674</v>
      </c>
      <c r="E341" s="52">
        <v>3173419</v>
      </c>
      <c r="F341" s="1"/>
      <c r="H341" s="65" t="e">
        <f>VLOOKUP(A341,#REF!,33,FALSE)</f>
        <v>#REF!</v>
      </c>
      <c r="I341" s="61"/>
      <c r="J341" s="61"/>
      <c r="K341" s="65" t="e">
        <f t="shared" si="7"/>
        <v>#REF!</v>
      </c>
    </row>
    <row r="342" spans="1:11" s="23" customFormat="1" x14ac:dyDescent="0.2">
      <c r="A342" s="58" t="s">
        <v>391</v>
      </c>
      <c r="B342" s="58" t="s">
        <v>135</v>
      </c>
      <c r="C342" s="52" t="s">
        <v>551</v>
      </c>
      <c r="D342" s="52" t="s">
        <v>551</v>
      </c>
      <c r="E342" s="52" t="s">
        <v>551</v>
      </c>
      <c r="F342" s="1"/>
      <c r="H342" s="65" t="e">
        <f>VLOOKUP(A342,#REF!,33,FALSE)</f>
        <v>#REF!</v>
      </c>
      <c r="I342" s="61"/>
      <c r="J342" s="61"/>
      <c r="K342" s="65" t="e">
        <f t="shared" si="7"/>
        <v>#REF!</v>
      </c>
    </row>
    <row r="343" spans="1:11" s="23" customFormat="1" x14ac:dyDescent="0.2">
      <c r="A343" s="58" t="s">
        <v>392</v>
      </c>
      <c r="B343" s="58" t="s">
        <v>135</v>
      </c>
      <c r="C343" s="52">
        <v>1001316</v>
      </c>
      <c r="D343" s="52">
        <v>1119266</v>
      </c>
      <c r="E343" s="52">
        <v>1175017</v>
      </c>
      <c r="F343" s="1"/>
      <c r="H343" s="65" t="e">
        <f>VLOOKUP(A343,#REF!,33,FALSE)</f>
        <v>#REF!</v>
      </c>
      <c r="I343" s="61"/>
      <c r="J343" s="61"/>
      <c r="K343" s="65" t="e">
        <f t="shared" si="7"/>
        <v>#REF!</v>
      </c>
    </row>
    <row r="344" spans="1:11" s="23" customFormat="1" x14ac:dyDescent="0.2">
      <c r="A344" s="58" t="s">
        <v>141</v>
      </c>
      <c r="B344" s="58" t="s">
        <v>135</v>
      </c>
      <c r="C344" s="52" t="s">
        <v>551</v>
      </c>
      <c r="D344" s="52" t="s">
        <v>551</v>
      </c>
      <c r="E344" s="52" t="s">
        <v>551</v>
      </c>
      <c r="F344" s="1"/>
      <c r="H344" s="65" t="e">
        <f>VLOOKUP(A344,#REF!,33,FALSE)</f>
        <v>#REF!</v>
      </c>
      <c r="I344" s="61"/>
      <c r="J344" s="61"/>
      <c r="K344" s="65" t="e">
        <f t="shared" si="7"/>
        <v>#REF!</v>
      </c>
    </row>
    <row r="345" spans="1:11" s="23" customFormat="1" x14ac:dyDescent="0.2">
      <c r="A345" s="58" t="s">
        <v>142</v>
      </c>
      <c r="B345" s="58" t="s">
        <v>135</v>
      </c>
      <c r="C345" s="52">
        <v>5062849</v>
      </c>
      <c r="D345" s="52">
        <v>4348660</v>
      </c>
      <c r="E345" s="52">
        <v>4499886</v>
      </c>
      <c r="F345" s="1"/>
      <c r="H345" s="65" t="e">
        <f>VLOOKUP(A345,#REF!,33,FALSE)</f>
        <v>#REF!</v>
      </c>
      <c r="I345" s="61"/>
      <c r="J345" s="61"/>
      <c r="K345" s="65" t="e">
        <f t="shared" si="7"/>
        <v>#REF!</v>
      </c>
    </row>
    <row r="346" spans="1:11" s="23" customFormat="1" x14ac:dyDescent="0.2">
      <c r="A346" s="58" t="s">
        <v>393</v>
      </c>
      <c r="B346" s="58" t="s">
        <v>135</v>
      </c>
      <c r="C346" s="52">
        <v>-1661318</v>
      </c>
      <c r="D346" s="52">
        <v>-3279655</v>
      </c>
      <c r="E346" s="52">
        <v>-2153694</v>
      </c>
      <c r="F346" s="1"/>
      <c r="H346" s="65" t="e">
        <f>VLOOKUP(A346,#REF!,33,FALSE)</f>
        <v>#REF!</v>
      </c>
      <c r="I346" s="61"/>
      <c r="J346" s="61"/>
      <c r="K346" s="65" t="e">
        <f t="shared" si="7"/>
        <v>#REF!</v>
      </c>
    </row>
    <row r="347" spans="1:11" s="23" customFormat="1" x14ac:dyDescent="0.2">
      <c r="A347" s="58" t="s">
        <v>135</v>
      </c>
      <c r="B347" s="58" t="s">
        <v>135</v>
      </c>
      <c r="C347" s="52" t="s">
        <v>551</v>
      </c>
      <c r="D347" s="52" t="s">
        <v>551</v>
      </c>
      <c r="E347" s="52" t="s">
        <v>551</v>
      </c>
      <c r="F347" s="1"/>
      <c r="H347" s="65" t="e">
        <f>VLOOKUP(A347,#REF!,33,FALSE)</f>
        <v>#REF!</v>
      </c>
      <c r="I347" s="61"/>
      <c r="J347" s="61"/>
      <c r="K347" s="65" t="e">
        <f t="shared" si="7"/>
        <v>#REF!</v>
      </c>
    </row>
    <row r="348" spans="1:11" s="23" customFormat="1" x14ac:dyDescent="0.2">
      <c r="A348" s="58" t="s">
        <v>394</v>
      </c>
      <c r="B348" s="58" t="s">
        <v>135</v>
      </c>
      <c r="C348" s="52" t="s">
        <v>551</v>
      </c>
      <c r="D348" s="52" t="s">
        <v>551</v>
      </c>
      <c r="E348" s="52" t="s">
        <v>551</v>
      </c>
      <c r="F348" s="1"/>
      <c r="H348" s="65" t="e">
        <f>VLOOKUP(A348,#REF!,33,FALSE)</f>
        <v>#REF!</v>
      </c>
      <c r="I348" s="61"/>
      <c r="J348" s="61"/>
      <c r="K348" s="65" t="e">
        <f t="shared" si="7"/>
        <v>#REF!</v>
      </c>
    </row>
    <row r="349" spans="1:11" s="23" customFormat="1" x14ac:dyDescent="0.2">
      <c r="A349" s="58" t="s">
        <v>395</v>
      </c>
      <c r="B349" s="58" t="s">
        <v>135</v>
      </c>
      <c r="C349" s="52">
        <v>88375</v>
      </c>
      <c r="D349" s="52">
        <v>864</v>
      </c>
      <c r="E349" s="52" t="s">
        <v>551</v>
      </c>
      <c r="F349" s="1"/>
      <c r="H349" s="65" t="e">
        <f>VLOOKUP(A349,#REF!,33,FALSE)</f>
        <v>#REF!</v>
      </c>
      <c r="I349" s="61"/>
      <c r="J349" s="61"/>
      <c r="K349" s="65" t="e">
        <f t="shared" si="7"/>
        <v>#REF!</v>
      </c>
    </row>
    <row r="350" spans="1:11" s="23" customFormat="1" x14ac:dyDescent="0.2">
      <c r="A350" s="58" t="s">
        <v>396</v>
      </c>
      <c r="B350" s="58" t="s">
        <v>135</v>
      </c>
      <c r="C350" s="52">
        <v>-905</v>
      </c>
      <c r="D350" s="52">
        <v>-1334</v>
      </c>
      <c r="E350" s="52">
        <v>-876</v>
      </c>
      <c r="F350" s="1"/>
      <c r="H350" s="65" t="e">
        <f>VLOOKUP(A350,#REF!,33,FALSE)</f>
        <v>#REF!</v>
      </c>
      <c r="I350" s="61"/>
      <c r="J350" s="61"/>
      <c r="K350" s="65" t="e">
        <f t="shared" si="7"/>
        <v>#REF!</v>
      </c>
    </row>
    <row r="351" spans="1:11" s="23" customFormat="1" x14ac:dyDescent="0.2">
      <c r="A351" s="58" t="s">
        <v>398</v>
      </c>
      <c r="B351" s="58" t="s">
        <v>135</v>
      </c>
      <c r="C351" s="52">
        <v>-1092062</v>
      </c>
      <c r="D351" s="52">
        <v>-1081692</v>
      </c>
      <c r="E351" s="52">
        <v>-1074889</v>
      </c>
      <c r="F351" s="1"/>
      <c r="H351" s="65" t="e">
        <f>VLOOKUP(A351,#REF!,33,FALSE)</f>
        <v>#REF!</v>
      </c>
      <c r="I351" s="61"/>
      <c r="J351" s="61"/>
      <c r="K351" s="65" t="e">
        <f t="shared" si="7"/>
        <v>#REF!</v>
      </c>
    </row>
    <row r="352" spans="1:11" s="23" customFormat="1" x14ac:dyDescent="0.2">
      <c r="A352" s="58" t="s">
        <v>397</v>
      </c>
      <c r="B352" s="58" t="s">
        <v>135</v>
      </c>
      <c r="C352" s="52" t="s">
        <v>551</v>
      </c>
      <c r="D352" s="52" t="s">
        <v>551</v>
      </c>
      <c r="E352" s="52" t="s">
        <v>551</v>
      </c>
      <c r="F352" s="1"/>
      <c r="H352" s="65" t="e">
        <f>VLOOKUP(A352,#REF!,33,FALSE)</f>
        <v>#REF!</v>
      </c>
      <c r="I352" s="61"/>
      <c r="J352" s="61"/>
      <c r="K352" s="65" t="e">
        <f t="shared" si="7"/>
        <v>#REF!</v>
      </c>
    </row>
    <row r="353" spans="1:11" s="23" customFormat="1" x14ac:dyDescent="0.2">
      <c r="A353" s="58" t="s">
        <v>399</v>
      </c>
      <c r="B353" s="58" t="s">
        <v>143</v>
      </c>
      <c r="C353" s="52">
        <v>15189992</v>
      </c>
      <c r="D353" s="52">
        <v>14615519</v>
      </c>
      <c r="E353" s="52">
        <v>14834676</v>
      </c>
      <c r="F353" s="1"/>
      <c r="H353" s="65" t="e">
        <f>VLOOKUP(A353,#REF!,33,FALSE)</f>
        <v>#REF!</v>
      </c>
      <c r="I353" s="61"/>
      <c r="J353" s="61"/>
      <c r="K353" s="65" t="e">
        <f t="shared" si="7"/>
        <v>#REF!</v>
      </c>
    </row>
    <row r="354" spans="1:11" s="23" customFormat="1" x14ac:dyDescent="0.2">
      <c r="A354" s="58" t="s">
        <v>144</v>
      </c>
      <c r="B354" s="58" t="s">
        <v>143</v>
      </c>
      <c r="C354" s="52" t="s">
        <v>551</v>
      </c>
      <c r="D354" s="52" t="s">
        <v>551</v>
      </c>
      <c r="E354" s="52" t="s">
        <v>551</v>
      </c>
      <c r="F354" s="1"/>
      <c r="H354" s="65" t="e">
        <f>VLOOKUP(A354,#REF!,33,FALSE)</f>
        <v>#REF!</v>
      </c>
      <c r="I354" s="61"/>
      <c r="J354" s="61"/>
      <c r="K354" s="65" t="e">
        <f t="shared" si="7"/>
        <v>#REF!</v>
      </c>
    </row>
    <row r="355" spans="1:11" s="23" customFormat="1" x14ac:dyDescent="0.2">
      <c r="A355" s="58" t="s">
        <v>400</v>
      </c>
      <c r="B355" s="58" t="s">
        <v>143</v>
      </c>
      <c r="C355" s="52">
        <v>-317650</v>
      </c>
      <c r="D355" s="52">
        <v>-375738</v>
      </c>
      <c r="E355" s="52">
        <v>-388044</v>
      </c>
      <c r="F355" s="1"/>
      <c r="H355" s="65" t="e">
        <f>VLOOKUP(A355,#REF!,33,FALSE)</f>
        <v>#REF!</v>
      </c>
      <c r="I355" s="61"/>
      <c r="J355" s="61"/>
      <c r="K355" s="65" t="e">
        <f t="shared" si="7"/>
        <v>#REF!</v>
      </c>
    </row>
    <row r="356" spans="1:11" s="23" customFormat="1" x14ac:dyDescent="0.2">
      <c r="A356" s="58" t="s">
        <v>401</v>
      </c>
      <c r="B356" s="58" t="s">
        <v>143</v>
      </c>
      <c r="C356" s="52">
        <v>6527</v>
      </c>
      <c r="D356" s="52">
        <v>532</v>
      </c>
      <c r="E356" s="52">
        <v>660</v>
      </c>
      <c r="F356" s="1"/>
      <c r="H356" s="65" t="e">
        <f>VLOOKUP(A356,#REF!,33,FALSE)</f>
        <v>#REF!</v>
      </c>
      <c r="I356" s="61"/>
      <c r="J356" s="61"/>
      <c r="K356" s="65" t="e">
        <f t="shared" si="7"/>
        <v>#REF!</v>
      </c>
    </row>
    <row r="357" spans="1:11" s="23" customFormat="1" x14ac:dyDescent="0.2">
      <c r="A357" s="58" t="s">
        <v>402</v>
      </c>
      <c r="B357" s="58" t="s">
        <v>143</v>
      </c>
      <c r="C357" s="52">
        <v>1401449</v>
      </c>
      <c r="D357" s="52">
        <v>-818032</v>
      </c>
      <c r="E357" s="52">
        <v>-680403</v>
      </c>
      <c r="F357" s="1"/>
      <c r="H357" s="65" t="e">
        <f>VLOOKUP(A357,#REF!,33,FALSE)</f>
        <v>#REF!</v>
      </c>
      <c r="I357" s="61"/>
      <c r="J357" s="61"/>
      <c r="K357" s="65" t="e">
        <f t="shared" si="7"/>
        <v>#REF!</v>
      </c>
    </row>
    <row r="358" spans="1:11" s="23" customFormat="1" x14ac:dyDescent="0.2">
      <c r="A358" s="58" t="s">
        <v>403</v>
      </c>
      <c r="B358" s="58" t="s">
        <v>143</v>
      </c>
      <c r="C358" s="52">
        <v>1127032</v>
      </c>
      <c r="D358" s="52">
        <v>1228358</v>
      </c>
      <c r="E358" s="52">
        <v>1287705</v>
      </c>
      <c r="F358" s="1"/>
      <c r="H358" s="65" t="e">
        <f>VLOOKUP(A358,#REF!,33,FALSE)</f>
        <v>#REF!</v>
      </c>
      <c r="I358" s="61"/>
      <c r="J358" s="61"/>
      <c r="K358" s="65" t="e">
        <f t="shared" si="7"/>
        <v>#REF!</v>
      </c>
    </row>
    <row r="359" spans="1:11" s="23" customFormat="1" x14ac:dyDescent="0.2">
      <c r="A359" s="58" t="s">
        <v>404</v>
      </c>
      <c r="B359" s="58" t="s">
        <v>143</v>
      </c>
      <c r="C359" s="52">
        <v>167604</v>
      </c>
      <c r="D359" s="52">
        <v>177028</v>
      </c>
      <c r="E359" s="52">
        <v>193796</v>
      </c>
      <c r="F359" s="1"/>
      <c r="H359" s="65" t="e">
        <f>VLOOKUP(A359,#REF!,33,FALSE)</f>
        <v>#REF!</v>
      </c>
      <c r="I359" s="61"/>
      <c r="J359" s="61"/>
      <c r="K359" s="65" t="e">
        <f t="shared" si="7"/>
        <v>#REF!</v>
      </c>
    </row>
    <row r="360" spans="1:11" s="23" customFormat="1" x14ac:dyDescent="0.2">
      <c r="A360" s="58" t="s">
        <v>405</v>
      </c>
      <c r="B360" s="58" t="s">
        <v>143</v>
      </c>
      <c r="C360" s="52" t="s">
        <v>551</v>
      </c>
      <c r="D360" s="52" t="s">
        <v>551</v>
      </c>
      <c r="E360" s="52" t="s">
        <v>551</v>
      </c>
      <c r="F360" s="1"/>
      <c r="H360" s="65" t="e">
        <f>VLOOKUP(A360,#REF!,33,FALSE)</f>
        <v>#REF!</v>
      </c>
      <c r="I360" s="61"/>
      <c r="J360" s="61"/>
      <c r="K360" s="65" t="e">
        <f t="shared" si="7"/>
        <v>#REF!</v>
      </c>
    </row>
    <row r="361" spans="1:11" s="23" customFormat="1" x14ac:dyDescent="0.2">
      <c r="A361" s="58" t="s">
        <v>406</v>
      </c>
      <c r="B361" s="58" t="s">
        <v>143</v>
      </c>
      <c r="C361" s="52">
        <v>-53561</v>
      </c>
      <c r="D361" s="52">
        <v>-38751</v>
      </c>
      <c r="E361" s="52">
        <v>-30533</v>
      </c>
      <c r="F361" s="1"/>
      <c r="H361" s="65" t="e">
        <f>VLOOKUP(A361,#REF!,33,FALSE)</f>
        <v>#REF!</v>
      </c>
      <c r="I361" s="61"/>
      <c r="J361" s="61"/>
      <c r="K361" s="65" t="e">
        <f t="shared" si="7"/>
        <v>#REF!</v>
      </c>
    </row>
    <row r="362" spans="1:11" s="23" customFormat="1" x14ac:dyDescent="0.2">
      <c r="A362" s="58" t="s">
        <v>407</v>
      </c>
      <c r="B362" s="58" t="s">
        <v>143</v>
      </c>
      <c r="C362" s="52" t="s">
        <v>551</v>
      </c>
      <c r="D362" s="52">
        <v>-280298</v>
      </c>
      <c r="E362" s="52">
        <v>-224238</v>
      </c>
      <c r="F362" s="1"/>
      <c r="H362" s="65" t="e">
        <f>VLOOKUP(A362,#REF!,33,FALSE)</f>
        <v>#REF!</v>
      </c>
      <c r="I362" s="61"/>
      <c r="J362" s="61"/>
      <c r="K362" s="65" t="e">
        <f t="shared" si="7"/>
        <v>#REF!</v>
      </c>
    </row>
    <row r="363" spans="1:11" s="23" customFormat="1" x14ac:dyDescent="0.2">
      <c r="A363" s="58" t="s">
        <v>408</v>
      </c>
      <c r="B363" s="58" t="s">
        <v>143</v>
      </c>
      <c r="C363" s="52">
        <v>270471</v>
      </c>
      <c r="D363" s="52">
        <v>287279</v>
      </c>
      <c r="E363" s="52">
        <v>309981</v>
      </c>
      <c r="F363" s="1"/>
      <c r="H363" s="65" t="e">
        <f>VLOOKUP(A363,#REF!,33,FALSE)</f>
        <v>#REF!</v>
      </c>
      <c r="I363" s="61"/>
      <c r="J363" s="61"/>
      <c r="K363" s="65" t="e">
        <f t="shared" si="7"/>
        <v>#REF!</v>
      </c>
    </row>
    <row r="364" spans="1:11" s="23" customFormat="1" x14ac:dyDescent="0.2">
      <c r="A364" s="58" t="s">
        <v>409</v>
      </c>
      <c r="B364" s="58" t="s">
        <v>143</v>
      </c>
      <c r="C364" s="52">
        <v>-4474578</v>
      </c>
      <c r="D364" s="52">
        <v>-4392572</v>
      </c>
      <c r="E364" s="52">
        <v>-4378559</v>
      </c>
      <c r="F364" s="1"/>
      <c r="H364" s="65" t="e">
        <f>VLOOKUP(A364,#REF!,33,FALSE)</f>
        <v>#REF!</v>
      </c>
      <c r="I364" s="61"/>
      <c r="J364" s="61"/>
      <c r="K364" s="65" t="e">
        <f t="shared" si="7"/>
        <v>#REF!</v>
      </c>
    </row>
    <row r="365" spans="1:11" s="23" customFormat="1" x14ac:dyDescent="0.2">
      <c r="A365" s="58" t="s">
        <v>410</v>
      </c>
      <c r="B365" s="58" t="s">
        <v>143</v>
      </c>
      <c r="C365" s="52">
        <v>-444600</v>
      </c>
      <c r="D365" s="52">
        <v>-882370</v>
      </c>
      <c r="E365" s="52">
        <v>-570771</v>
      </c>
      <c r="F365" s="1"/>
      <c r="H365" s="65" t="e">
        <f>VLOOKUP(A365,#REF!,33,FALSE)</f>
        <v>#REF!</v>
      </c>
      <c r="I365" s="61"/>
      <c r="J365" s="61"/>
      <c r="K365" s="65" t="e">
        <f t="shared" si="7"/>
        <v>#REF!</v>
      </c>
    </row>
    <row r="366" spans="1:11" s="23" customFormat="1" x14ac:dyDescent="0.2">
      <c r="A366" s="58" t="s">
        <v>143</v>
      </c>
      <c r="B366" s="58" t="s">
        <v>143</v>
      </c>
      <c r="C366" s="52">
        <v>-4787645</v>
      </c>
      <c r="D366" s="52">
        <v>-5894743</v>
      </c>
      <c r="E366" s="52">
        <v>-6337916</v>
      </c>
      <c r="F366" s="1"/>
      <c r="H366" s="65" t="e">
        <f>VLOOKUP(A366,#REF!,33,FALSE)</f>
        <v>#REF!</v>
      </c>
      <c r="I366" s="61"/>
      <c r="J366" s="61"/>
      <c r="K366" s="65" t="e">
        <f t="shared" si="7"/>
        <v>#REF!</v>
      </c>
    </row>
    <row r="367" spans="1:11" s="23" customFormat="1" x14ac:dyDescent="0.2">
      <c r="A367" s="58" t="s">
        <v>411</v>
      </c>
      <c r="B367" s="58" t="s">
        <v>143</v>
      </c>
      <c r="C367" s="52">
        <v>-813951</v>
      </c>
      <c r="D367" s="52">
        <v>-747618</v>
      </c>
      <c r="E367" s="52">
        <v>-558316</v>
      </c>
      <c r="F367" s="1"/>
      <c r="H367" s="65" t="e">
        <f>VLOOKUP(A367,#REF!,33,FALSE)</f>
        <v>#REF!</v>
      </c>
      <c r="I367" s="61"/>
      <c r="J367" s="61"/>
      <c r="K367" s="65" t="e">
        <f t="shared" si="7"/>
        <v>#REF!</v>
      </c>
    </row>
    <row r="368" spans="1:11" s="23" customFormat="1" x14ac:dyDescent="0.2">
      <c r="A368" s="58" t="s">
        <v>412</v>
      </c>
      <c r="B368" s="58" t="s">
        <v>143</v>
      </c>
      <c r="C368" s="52">
        <v>-562000</v>
      </c>
      <c r="D368" s="52">
        <v>527573</v>
      </c>
      <c r="E368" s="52">
        <v>-822798</v>
      </c>
      <c r="F368" s="1"/>
      <c r="H368" s="65" t="e">
        <f>VLOOKUP(A368,#REF!,33,FALSE)</f>
        <v>#REF!</v>
      </c>
      <c r="I368" s="61"/>
      <c r="J368" s="61"/>
      <c r="K368" s="65" t="e">
        <f t="shared" si="7"/>
        <v>#REF!</v>
      </c>
    </row>
    <row r="369" spans="1:11" s="23" customFormat="1" x14ac:dyDescent="0.2">
      <c r="A369" s="58" t="s">
        <v>413</v>
      </c>
      <c r="B369" s="58" t="s">
        <v>143</v>
      </c>
      <c r="C369" s="52" t="s">
        <v>551</v>
      </c>
      <c r="D369" s="52" t="s">
        <v>551</v>
      </c>
      <c r="E369" s="52" t="s">
        <v>551</v>
      </c>
      <c r="F369" s="1"/>
      <c r="H369" s="65" t="e">
        <f>VLOOKUP(A369,#REF!,33,FALSE)</f>
        <v>#REF!</v>
      </c>
      <c r="I369" s="61"/>
      <c r="J369" s="61"/>
      <c r="K369" s="65" t="e">
        <f t="shared" si="7"/>
        <v>#REF!</v>
      </c>
    </row>
    <row r="370" spans="1:11" s="23" customFormat="1" x14ac:dyDescent="0.2">
      <c r="A370" s="58" t="s">
        <v>414</v>
      </c>
      <c r="B370" s="58" t="s">
        <v>143</v>
      </c>
      <c r="C370" s="52">
        <v>3731925</v>
      </c>
      <c r="D370" s="52">
        <v>1518788</v>
      </c>
      <c r="E370" s="52">
        <v>2754431</v>
      </c>
      <c r="F370" s="1"/>
      <c r="H370" s="65" t="e">
        <f>VLOOKUP(A370,#REF!,33,FALSE)</f>
        <v>#REF!</v>
      </c>
      <c r="I370" s="61"/>
      <c r="J370" s="61"/>
      <c r="K370" s="65" t="e">
        <f t="shared" si="7"/>
        <v>#REF!</v>
      </c>
    </row>
    <row r="371" spans="1:11" s="23" customFormat="1" x14ac:dyDescent="0.2">
      <c r="A371" s="58" t="s">
        <v>145</v>
      </c>
      <c r="B371" s="58" t="s">
        <v>145</v>
      </c>
      <c r="C371" s="52" t="s">
        <v>551</v>
      </c>
      <c r="D371" s="52" t="s">
        <v>551</v>
      </c>
      <c r="E371" s="52" t="s">
        <v>551</v>
      </c>
      <c r="F371" s="1"/>
      <c r="H371" s="65" t="e">
        <f>VLOOKUP(A371,#REF!,33,FALSE)</f>
        <v>#REF!</v>
      </c>
      <c r="I371" s="61"/>
      <c r="J371" s="61"/>
      <c r="K371" s="65" t="e">
        <f t="shared" si="7"/>
        <v>#REF!</v>
      </c>
    </row>
    <row r="372" spans="1:11" s="23" customFormat="1" x14ac:dyDescent="0.2">
      <c r="A372" s="58" t="s">
        <v>415</v>
      </c>
      <c r="B372" s="58" t="s">
        <v>26</v>
      </c>
      <c r="C372" s="52" t="s">
        <v>551</v>
      </c>
      <c r="D372" s="52" t="s">
        <v>551</v>
      </c>
      <c r="E372" s="52" t="s">
        <v>551</v>
      </c>
      <c r="F372" s="1"/>
      <c r="H372" s="65" t="e">
        <f>VLOOKUP(A372,#REF!,33,FALSE)</f>
        <v>#REF!</v>
      </c>
      <c r="I372" s="61"/>
      <c r="J372" s="61"/>
      <c r="K372" s="65" t="e">
        <f t="shared" si="7"/>
        <v>#REF!</v>
      </c>
    </row>
    <row r="373" spans="1:11" s="23" customFormat="1" x14ac:dyDescent="0.2">
      <c r="A373" s="58" t="s">
        <v>416</v>
      </c>
      <c r="B373" s="58" t="s">
        <v>26</v>
      </c>
      <c r="C373" s="52" t="s">
        <v>551</v>
      </c>
      <c r="D373" s="52" t="s">
        <v>551</v>
      </c>
      <c r="E373" s="52" t="s">
        <v>551</v>
      </c>
      <c r="F373" s="1"/>
      <c r="H373" s="65" t="e">
        <f>VLOOKUP(A373,#REF!,33,FALSE)</f>
        <v>#REF!</v>
      </c>
      <c r="I373" s="61"/>
      <c r="J373" s="61"/>
      <c r="K373" s="65" t="e">
        <f t="shared" si="7"/>
        <v>#REF!</v>
      </c>
    </row>
    <row r="374" spans="1:11" s="23" customFormat="1" x14ac:dyDescent="0.2">
      <c r="A374" s="58" t="s">
        <v>417</v>
      </c>
      <c r="B374" s="58" t="s">
        <v>26</v>
      </c>
      <c r="C374" s="52" t="s">
        <v>551</v>
      </c>
      <c r="D374" s="52" t="s">
        <v>551</v>
      </c>
      <c r="E374" s="52" t="s">
        <v>551</v>
      </c>
      <c r="F374" s="1"/>
      <c r="H374" s="65" t="e">
        <f>VLOOKUP(A374,#REF!,33,FALSE)</f>
        <v>#REF!</v>
      </c>
      <c r="I374" s="61"/>
      <c r="J374" s="61"/>
      <c r="K374" s="65" t="e">
        <f t="shared" si="7"/>
        <v>#REF!</v>
      </c>
    </row>
    <row r="375" spans="1:11" s="23" customFormat="1" x14ac:dyDescent="0.2">
      <c r="A375" s="58" t="s">
        <v>146</v>
      </c>
      <c r="B375" s="58" t="s">
        <v>26</v>
      </c>
      <c r="C375" s="52" t="s">
        <v>551</v>
      </c>
      <c r="D375" s="52" t="s">
        <v>551</v>
      </c>
      <c r="E375" s="52" t="s">
        <v>551</v>
      </c>
      <c r="F375" s="1"/>
      <c r="H375" s="65" t="e">
        <f>VLOOKUP(A375,#REF!,33,FALSE)</f>
        <v>#REF!</v>
      </c>
      <c r="I375" s="61"/>
      <c r="J375" s="61"/>
      <c r="K375" s="65" t="e">
        <f t="shared" si="7"/>
        <v>#REF!</v>
      </c>
    </row>
    <row r="376" spans="1:11" s="23" customFormat="1" x14ac:dyDescent="0.2">
      <c r="A376" s="58" t="s">
        <v>418</v>
      </c>
      <c r="B376" s="58" t="s">
        <v>26</v>
      </c>
      <c r="C376" s="52" t="s">
        <v>551</v>
      </c>
      <c r="D376" s="52" t="s">
        <v>551</v>
      </c>
      <c r="E376" s="52" t="s">
        <v>551</v>
      </c>
      <c r="F376" s="1"/>
      <c r="H376" s="65" t="e">
        <f>VLOOKUP(A376,#REF!,33,FALSE)</f>
        <v>#REF!</v>
      </c>
      <c r="I376" s="61"/>
      <c r="J376" s="61"/>
      <c r="K376" s="65" t="e">
        <f t="shared" si="7"/>
        <v>#REF!</v>
      </c>
    </row>
    <row r="377" spans="1:11" s="23" customFormat="1" x14ac:dyDescent="0.2">
      <c r="A377" s="58" t="s">
        <v>147</v>
      </c>
      <c r="B377" s="58" t="s">
        <v>26</v>
      </c>
      <c r="C377" s="52" t="s">
        <v>551</v>
      </c>
      <c r="D377" s="52" t="s">
        <v>551</v>
      </c>
      <c r="E377" s="52" t="s">
        <v>551</v>
      </c>
      <c r="F377" s="1"/>
      <c r="H377" s="65" t="e">
        <f>VLOOKUP(A377,#REF!,33,FALSE)</f>
        <v>#REF!</v>
      </c>
      <c r="I377" s="61"/>
      <c r="J377" s="61"/>
      <c r="K377" s="65" t="e">
        <f t="shared" si="7"/>
        <v>#REF!</v>
      </c>
    </row>
    <row r="378" spans="1:11" s="23" customFormat="1" x14ac:dyDescent="0.2">
      <c r="A378" s="58" t="s">
        <v>419</v>
      </c>
      <c r="B378" s="58" t="s">
        <v>26</v>
      </c>
      <c r="C378" s="52" t="s">
        <v>551</v>
      </c>
      <c r="D378" s="52" t="s">
        <v>551</v>
      </c>
      <c r="E378" s="52" t="s">
        <v>551</v>
      </c>
      <c r="F378" s="1"/>
      <c r="H378" s="65" t="e">
        <f>VLOOKUP(A378,#REF!,33,FALSE)</f>
        <v>#REF!</v>
      </c>
      <c r="I378" s="61"/>
      <c r="J378" s="61"/>
      <c r="K378" s="65" t="e">
        <f t="shared" si="7"/>
        <v>#REF!</v>
      </c>
    </row>
    <row r="379" spans="1:11" s="23" customFormat="1" x14ac:dyDescent="0.2">
      <c r="A379" s="58" t="s">
        <v>148</v>
      </c>
      <c r="B379" s="58" t="s">
        <v>149</v>
      </c>
      <c r="C379" s="52" t="s">
        <v>551</v>
      </c>
      <c r="D379" s="52" t="s">
        <v>551</v>
      </c>
      <c r="E379" s="52" t="s">
        <v>551</v>
      </c>
      <c r="F379" s="1"/>
      <c r="H379" s="65" t="e">
        <f>VLOOKUP(A379,#REF!,33,FALSE)</f>
        <v>#REF!</v>
      </c>
      <c r="I379" s="61"/>
      <c r="J379" s="61"/>
      <c r="K379" s="65" t="e">
        <f t="shared" si="7"/>
        <v>#REF!</v>
      </c>
    </row>
    <row r="380" spans="1:11" s="23" customFormat="1" x14ac:dyDescent="0.2">
      <c r="A380" s="58" t="s">
        <v>420</v>
      </c>
      <c r="B380" s="58" t="s">
        <v>149</v>
      </c>
      <c r="C380" s="52">
        <v>-113179</v>
      </c>
      <c r="D380" s="52">
        <v>-115644</v>
      </c>
      <c r="E380" s="52">
        <v>-119756</v>
      </c>
      <c r="F380" s="1"/>
      <c r="H380" s="65" t="e">
        <f>VLOOKUP(A380,#REF!,33,FALSE)</f>
        <v>#REF!</v>
      </c>
      <c r="I380" s="61"/>
      <c r="J380" s="61"/>
      <c r="K380" s="65" t="e">
        <f t="shared" si="7"/>
        <v>#REF!</v>
      </c>
    </row>
    <row r="381" spans="1:11" s="23" customFormat="1" x14ac:dyDescent="0.2">
      <c r="A381" s="58" t="s">
        <v>421</v>
      </c>
      <c r="B381" s="58" t="s">
        <v>149</v>
      </c>
      <c r="C381" s="52" t="s">
        <v>551</v>
      </c>
      <c r="D381" s="52" t="s">
        <v>551</v>
      </c>
      <c r="E381" s="52" t="s">
        <v>551</v>
      </c>
      <c r="F381" s="1"/>
      <c r="H381" s="65" t="e">
        <f>VLOOKUP(A381,#REF!,33,FALSE)</f>
        <v>#REF!</v>
      </c>
      <c r="I381" s="61"/>
      <c r="J381" s="61"/>
      <c r="K381" s="65" t="e">
        <f t="shared" si="7"/>
        <v>#REF!</v>
      </c>
    </row>
    <row r="382" spans="1:11" s="23" customFormat="1" x14ac:dyDescent="0.2">
      <c r="A382" s="58" t="s">
        <v>536</v>
      </c>
      <c r="B382" s="58" t="s">
        <v>149</v>
      </c>
      <c r="C382" s="52" t="s">
        <v>551</v>
      </c>
      <c r="D382" s="52" t="s">
        <v>551</v>
      </c>
      <c r="E382" s="52" t="s">
        <v>551</v>
      </c>
      <c r="F382" s="1"/>
      <c r="H382" s="65" t="e">
        <f>VLOOKUP(A382,#REF!,33,FALSE)</f>
        <v>#REF!</v>
      </c>
      <c r="I382" s="61"/>
      <c r="J382" s="61"/>
      <c r="K382" s="65" t="e">
        <f t="shared" si="7"/>
        <v>#REF!</v>
      </c>
    </row>
    <row r="383" spans="1:11" s="23" customFormat="1" x14ac:dyDescent="0.2">
      <c r="A383" s="58" t="s">
        <v>422</v>
      </c>
      <c r="B383" s="58" t="s">
        <v>149</v>
      </c>
      <c r="C383" s="52" t="s">
        <v>551</v>
      </c>
      <c r="D383" s="52" t="s">
        <v>551</v>
      </c>
      <c r="E383" s="52" t="s">
        <v>551</v>
      </c>
      <c r="F383" s="1"/>
      <c r="H383" s="65" t="e">
        <f>VLOOKUP(A383,#REF!,33,FALSE)</f>
        <v>#REF!</v>
      </c>
      <c r="I383" s="61"/>
      <c r="J383" s="61"/>
      <c r="K383" s="65" t="e">
        <f t="shared" si="7"/>
        <v>#REF!</v>
      </c>
    </row>
    <row r="384" spans="1:11" s="23" customFormat="1" x14ac:dyDescent="0.2">
      <c r="A384" s="58" t="s">
        <v>423</v>
      </c>
      <c r="B384" s="58" t="s">
        <v>149</v>
      </c>
      <c r="C384" s="52" t="s">
        <v>551</v>
      </c>
      <c r="D384" s="52" t="s">
        <v>551</v>
      </c>
      <c r="E384" s="52" t="s">
        <v>551</v>
      </c>
      <c r="F384" s="1"/>
      <c r="H384" s="65" t="e">
        <f>VLOOKUP(A384,#REF!,33,FALSE)</f>
        <v>#REF!</v>
      </c>
      <c r="I384" s="61"/>
      <c r="J384" s="61"/>
      <c r="K384" s="65" t="e">
        <f t="shared" si="7"/>
        <v>#REF!</v>
      </c>
    </row>
    <row r="385" spans="1:11" s="23" customFormat="1" x14ac:dyDescent="0.2">
      <c r="A385" s="58" t="s">
        <v>149</v>
      </c>
      <c r="B385" s="58" t="s">
        <v>149</v>
      </c>
      <c r="C385" s="52" t="s">
        <v>551</v>
      </c>
      <c r="D385" s="52" t="s">
        <v>551</v>
      </c>
      <c r="E385" s="52" t="s">
        <v>551</v>
      </c>
      <c r="F385" s="1"/>
      <c r="H385" s="65" t="e">
        <f>VLOOKUP(A385,#REF!,33,FALSE)</f>
        <v>#REF!</v>
      </c>
      <c r="I385" s="61"/>
      <c r="J385" s="61"/>
      <c r="K385" s="65" t="e">
        <f t="shared" si="7"/>
        <v>#REF!</v>
      </c>
    </row>
    <row r="386" spans="1:11" s="23" customFormat="1" x14ac:dyDescent="0.2">
      <c r="A386" s="58" t="s">
        <v>424</v>
      </c>
      <c r="B386" s="58" t="s">
        <v>150</v>
      </c>
      <c r="C386" s="52" t="s">
        <v>551</v>
      </c>
      <c r="D386" s="52" t="s">
        <v>551</v>
      </c>
      <c r="E386" s="52" t="s">
        <v>551</v>
      </c>
      <c r="F386" s="1"/>
      <c r="H386" s="65" t="e">
        <f>VLOOKUP(A386,#REF!,33,FALSE)</f>
        <v>#REF!</v>
      </c>
      <c r="I386" s="61"/>
      <c r="J386" s="61"/>
      <c r="K386" s="65" t="e">
        <f t="shared" si="7"/>
        <v>#REF!</v>
      </c>
    </row>
    <row r="387" spans="1:11" s="23" customFormat="1" x14ac:dyDescent="0.2">
      <c r="A387" s="58" t="s">
        <v>425</v>
      </c>
      <c r="B387" s="58" t="s">
        <v>150</v>
      </c>
      <c r="C387" s="52" t="s">
        <v>551</v>
      </c>
      <c r="D387" s="52" t="s">
        <v>551</v>
      </c>
      <c r="E387" s="52" t="s">
        <v>551</v>
      </c>
      <c r="F387" s="1"/>
      <c r="H387" s="65" t="e">
        <f>VLOOKUP(A387,#REF!,33,FALSE)</f>
        <v>#REF!</v>
      </c>
      <c r="I387" s="61"/>
      <c r="J387" s="61"/>
      <c r="K387" s="65" t="e">
        <f t="shared" si="7"/>
        <v>#REF!</v>
      </c>
    </row>
    <row r="388" spans="1:11" s="23" customFormat="1" x14ac:dyDescent="0.2">
      <c r="A388" s="58" t="s">
        <v>426</v>
      </c>
      <c r="B388" s="58" t="s">
        <v>150</v>
      </c>
      <c r="C388" s="52" t="s">
        <v>551</v>
      </c>
      <c r="D388" s="52">
        <v>-44777</v>
      </c>
      <c r="E388" s="52">
        <v>-50386</v>
      </c>
      <c r="F388" s="1"/>
      <c r="H388" s="65" t="e">
        <f>VLOOKUP(A388,#REF!,33,FALSE)</f>
        <v>#REF!</v>
      </c>
      <c r="I388" s="61"/>
      <c r="J388" s="61"/>
      <c r="K388" s="65" t="e">
        <f t="shared" si="7"/>
        <v>#REF!</v>
      </c>
    </row>
    <row r="389" spans="1:11" s="23" customFormat="1" x14ac:dyDescent="0.2">
      <c r="A389" s="58" t="s">
        <v>427</v>
      </c>
      <c r="B389" s="58" t="s">
        <v>150</v>
      </c>
      <c r="C389" s="52" t="s">
        <v>551</v>
      </c>
      <c r="D389" s="52" t="s">
        <v>551</v>
      </c>
      <c r="E389" s="52" t="s">
        <v>551</v>
      </c>
      <c r="F389" s="1"/>
      <c r="H389" s="65" t="e">
        <f>VLOOKUP(A389,#REF!,33,FALSE)</f>
        <v>#REF!</v>
      </c>
      <c r="I389" s="61"/>
      <c r="J389" s="61"/>
      <c r="K389" s="65" t="e">
        <f t="shared" si="7"/>
        <v>#REF!</v>
      </c>
    </row>
    <row r="390" spans="1:11" s="23" customFormat="1" x14ac:dyDescent="0.2">
      <c r="A390" s="58" t="s">
        <v>428</v>
      </c>
      <c r="B390" s="58" t="s">
        <v>150</v>
      </c>
      <c r="C390" s="52" t="s">
        <v>551</v>
      </c>
      <c r="D390" s="52" t="s">
        <v>551</v>
      </c>
      <c r="E390" s="52" t="s">
        <v>551</v>
      </c>
      <c r="F390" s="1"/>
      <c r="H390" s="65" t="e">
        <f>VLOOKUP(A390,#REF!,33,FALSE)</f>
        <v>#REF!</v>
      </c>
      <c r="I390" s="61"/>
      <c r="J390" s="61"/>
      <c r="K390" s="65" t="e">
        <f t="shared" si="7"/>
        <v>#REF!</v>
      </c>
    </row>
    <row r="391" spans="1:11" s="23" customFormat="1" x14ac:dyDescent="0.2">
      <c r="A391" s="58" t="s">
        <v>151</v>
      </c>
      <c r="B391" s="58" t="s">
        <v>150</v>
      </c>
      <c r="C391" s="52" t="s">
        <v>551</v>
      </c>
      <c r="D391" s="52" t="s">
        <v>551</v>
      </c>
      <c r="E391" s="52" t="s">
        <v>551</v>
      </c>
      <c r="F391" s="1"/>
      <c r="H391" s="65" t="e">
        <f>VLOOKUP(A391,#REF!,33,FALSE)</f>
        <v>#REF!</v>
      </c>
      <c r="I391" s="61"/>
      <c r="J391" s="61"/>
      <c r="K391" s="65" t="e">
        <f t="shared" si="7"/>
        <v>#REF!</v>
      </c>
    </row>
    <row r="392" spans="1:11" s="23" customFormat="1" x14ac:dyDescent="0.2">
      <c r="A392" s="58" t="s">
        <v>152</v>
      </c>
      <c r="B392" s="58" t="s">
        <v>150</v>
      </c>
      <c r="C392" s="52" t="s">
        <v>551</v>
      </c>
      <c r="D392" s="52" t="s">
        <v>551</v>
      </c>
      <c r="E392" s="52" t="s">
        <v>551</v>
      </c>
      <c r="F392" s="1"/>
      <c r="H392" s="65" t="e">
        <f>VLOOKUP(A392,#REF!,33,FALSE)</f>
        <v>#REF!</v>
      </c>
      <c r="I392" s="61"/>
      <c r="J392" s="61"/>
      <c r="K392" s="65" t="e">
        <f t="shared" si="7"/>
        <v>#REF!</v>
      </c>
    </row>
    <row r="393" spans="1:11" s="23" customFormat="1" x14ac:dyDescent="0.2">
      <c r="A393" s="58" t="s">
        <v>429</v>
      </c>
      <c r="B393" s="58" t="s">
        <v>150</v>
      </c>
      <c r="C393" s="52" t="s">
        <v>551</v>
      </c>
      <c r="D393" s="52" t="s">
        <v>551</v>
      </c>
      <c r="E393" s="52" t="s">
        <v>551</v>
      </c>
      <c r="F393" s="1"/>
      <c r="H393" s="65" t="e">
        <f>VLOOKUP(A393,#REF!,33,FALSE)</f>
        <v>#REF!</v>
      </c>
      <c r="I393" s="61"/>
      <c r="J393" s="61"/>
      <c r="K393" s="65" t="e">
        <f t="shared" si="7"/>
        <v>#REF!</v>
      </c>
    </row>
    <row r="394" spans="1:11" s="23" customFormat="1" x14ac:dyDescent="0.2">
      <c r="A394" s="58" t="s">
        <v>430</v>
      </c>
      <c r="B394" s="58" t="s">
        <v>150</v>
      </c>
      <c r="C394" s="52" t="s">
        <v>551</v>
      </c>
      <c r="D394" s="52" t="s">
        <v>551</v>
      </c>
      <c r="E394" s="52" t="s">
        <v>551</v>
      </c>
      <c r="F394" s="1"/>
      <c r="H394" s="65" t="e">
        <f>VLOOKUP(A394,#REF!,33,FALSE)</f>
        <v>#REF!</v>
      </c>
      <c r="I394" s="61"/>
      <c r="J394" s="61"/>
      <c r="K394" s="65" t="e">
        <f t="shared" si="7"/>
        <v>#REF!</v>
      </c>
    </row>
    <row r="395" spans="1:11" s="23" customFormat="1" x14ac:dyDescent="0.2">
      <c r="A395" s="58" t="s">
        <v>431</v>
      </c>
      <c r="B395" s="58" t="s">
        <v>150</v>
      </c>
      <c r="C395" s="52" t="s">
        <v>551</v>
      </c>
      <c r="D395" s="52" t="s">
        <v>551</v>
      </c>
      <c r="E395" s="52" t="s">
        <v>551</v>
      </c>
      <c r="F395" s="1"/>
      <c r="H395" s="65" t="e">
        <f>VLOOKUP(A395,#REF!,33,FALSE)</f>
        <v>#REF!</v>
      </c>
      <c r="I395" s="61"/>
      <c r="J395" s="61"/>
      <c r="K395" s="65" t="e">
        <f t="shared" si="7"/>
        <v>#REF!</v>
      </c>
    </row>
    <row r="396" spans="1:11" s="23" customFormat="1" x14ac:dyDescent="0.2">
      <c r="A396" s="58" t="s">
        <v>432</v>
      </c>
      <c r="B396" s="58" t="s">
        <v>150</v>
      </c>
      <c r="C396" s="52" t="s">
        <v>551</v>
      </c>
      <c r="D396" s="52" t="s">
        <v>551</v>
      </c>
      <c r="E396" s="52" t="s">
        <v>551</v>
      </c>
      <c r="F396" s="1"/>
      <c r="H396" s="65" t="e">
        <f>VLOOKUP(A396,#REF!,33,FALSE)</f>
        <v>#REF!</v>
      </c>
      <c r="I396" s="61"/>
      <c r="J396" s="61"/>
      <c r="K396" s="65" t="e">
        <f t="shared" si="7"/>
        <v>#REF!</v>
      </c>
    </row>
    <row r="397" spans="1:11" s="23" customFormat="1" x14ac:dyDescent="0.2">
      <c r="A397" s="58" t="s">
        <v>433</v>
      </c>
      <c r="B397" s="58" t="s">
        <v>150</v>
      </c>
      <c r="C397" s="52" t="s">
        <v>551</v>
      </c>
      <c r="D397" s="52" t="s">
        <v>551</v>
      </c>
      <c r="E397" s="52" t="s">
        <v>551</v>
      </c>
      <c r="F397" s="1"/>
      <c r="H397" s="65" t="e">
        <f>VLOOKUP(A397,#REF!,33,FALSE)</f>
        <v>#REF!</v>
      </c>
      <c r="I397" s="61"/>
      <c r="J397" s="61"/>
      <c r="K397" s="65" t="e">
        <f t="shared" si="7"/>
        <v>#REF!</v>
      </c>
    </row>
    <row r="398" spans="1:11" s="23" customFormat="1" x14ac:dyDescent="0.2">
      <c r="A398" s="58" t="s">
        <v>153</v>
      </c>
      <c r="B398" s="58" t="s">
        <v>150</v>
      </c>
      <c r="C398" s="52">
        <v>304470</v>
      </c>
      <c r="D398" s="52">
        <v>300090</v>
      </c>
      <c r="E398" s="52">
        <v>313655</v>
      </c>
      <c r="F398" s="1"/>
      <c r="H398" s="65" t="e">
        <f>VLOOKUP(A398,#REF!,33,FALSE)</f>
        <v>#REF!</v>
      </c>
      <c r="I398" s="61"/>
      <c r="J398" s="61"/>
      <c r="K398" s="65" t="e">
        <f t="shared" si="7"/>
        <v>#REF!</v>
      </c>
    </row>
    <row r="399" spans="1:11" s="23" customFormat="1" x14ac:dyDescent="0.2">
      <c r="A399" s="58" t="s">
        <v>154</v>
      </c>
      <c r="B399" s="58" t="s">
        <v>150</v>
      </c>
      <c r="C399" s="52" t="s">
        <v>551</v>
      </c>
      <c r="D399" s="52" t="s">
        <v>551</v>
      </c>
      <c r="E399" s="52" t="s">
        <v>551</v>
      </c>
      <c r="F399" s="1"/>
      <c r="H399" s="65" t="e">
        <f>VLOOKUP(A399,#REF!,33,FALSE)</f>
        <v>#REF!</v>
      </c>
      <c r="I399" s="61"/>
      <c r="J399" s="61"/>
      <c r="K399" s="65" t="e">
        <f t="shared" si="7"/>
        <v>#REF!</v>
      </c>
    </row>
    <row r="400" spans="1:11" s="23" customFormat="1" x14ac:dyDescent="0.2">
      <c r="A400" s="58" t="s">
        <v>155</v>
      </c>
      <c r="B400" s="58" t="s">
        <v>150</v>
      </c>
      <c r="C400" s="52">
        <v>-61604</v>
      </c>
      <c r="D400" s="52">
        <v>-102545</v>
      </c>
      <c r="E400" s="52">
        <v>27647</v>
      </c>
      <c r="F400" s="1"/>
      <c r="H400" s="65" t="e">
        <f>VLOOKUP(A400,#REF!,33,FALSE)</f>
        <v>#REF!</v>
      </c>
      <c r="I400" s="61"/>
      <c r="J400" s="61"/>
      <c r="K400" s="65" t="e">
        <f t="shared" si="7"/>
        <v>#REF!</v>
      </c>
    </row>
    <row r="401" spans="1:11" s="23" customFormat="1" x14ac:dyDescent="0.2">
      <c r="A401" s="58" t="s">
        <v>434</v>
      </c>
      <c r="B401" s="58" t="s">
        <v>150</v>
      </c>
      <c r="C401" s="52" t="s">
        <v>551</v>
      </c>
      <c r="D401" s="52" t="s">
        <v>551</v>
      </c>
      <c r="E401" s="52" t="s">
        <v>551</v>
      </c>
      <c r="F401" s="1"/>
      <c r="H401" s="65" t="e">
        <f>VLOOKUP(A401,#REF!,33,FALSE)</f>
        <v>#REF!</v>
      </c>
      <c r="I401" s="61"/>
      <c r="J401" s="61"/>
      <c r="K401" s="65" t="e">
        <f t="shared" si="7"/>
        <v>#REF!</v>
      </c>
    </row>
    <row r="402" spans="1:11" s="23" customFormat="1" x14ac:dyDescent="0.2">
      <c r="A402" s="58" t="s">
        <v>435</v>
      </c>
      <c r="B402" s="58" t="s">
        <v>150</v>
      </c>
      <c r="C402" s="52" t="s">
        <v>551</v>
      </c>
      <c r="D402" s="52" t="s">
        <v>551</v>
      </c>
      <c r="E402" s="52" t="s">
        <v>551</v>
      </c>
      <c r="F402" s="1"/>
      <c r="H402" s="65" t="e">
        <f>VLOOKUP(A402,#REF!,33,FALSE)</f>
        <v>#REF!</v>
      </c>
      <c r="I402" s="61"/>
      <c r="J402" s="61"/>
      <c r="K402" s="65" t="e">
        <f t="shared" si="7"/>
        <v>#REF!</v>
      </c>
    </row>
    <row r="403" spans="1:11" s="23" customFormat="1" x14ac:dyDescent="0.2">
      <c r="A403" s="58" t="s">
        <v>150</v>
      </c>
      <c r="B403" s="58" t="s">
        <v>150</v>
      </c>
      <c r="C403" s="52">
        <v>353764</v>
      </c>
      <c r="D403" s="52">
        <v>365914</v>
      </c>
      <c r="E403" s="52">
        <v>303632</v>
      </c>
      <c r="F403" s="1"/>
      <c r="H403" s="65" t="e">
        <f>VLOOKUP(A403,#REF!,33,FALSE)</f>
        <v>#REF!</v>
      </c>
      <c r="I403" s="61"/>
      <c r="J403" s="61"/>
      <c r="K403" s="65" t="e">
        <f t="shared" ref="K403:K466" si="8">LEFT(H403,1)</f>
        <v>#REF!</v>
      </c>
    </row>
    <row r="404" spans="1:11" s="23" customFormat="1" x14ac:dyDescent="0.2">
      <c r="A404" s="58" t="s">
        <v>436</v>
      </c>
      <c r="B404" s="58" t="s">
        <v>150</v>
      </c>
      <c r="C404" s="52">
        <v>10309355</v>
      </c>
      <c r="D404" s="52">
        <v>9869758</v>
      </c>
      <c r="E404" s="52">
        <v>10927571</v>
      </c>
      <c r="F404" s="1"/>
      <c r="H404" s="65" t="e">
        <f>VLOOKUP(A404,#REF!,33,FALSE)</f>
        <v>#REF!</v>
      </c>
      <c r="I404" s="61"/>
      <c r="J404" s="61"/>
      <c r="K404" s="65" t="e">
        <f t="shared" si="8"/>
        <v>#REF!</v>
      </c>
    </row>
    <row r="405" spans="1:11" s="23" customFormat="1" x14ac:dyDescent="0.2">
      <c r="A405" s="58" t="s">
        <v>437</v>
      </c>
      <c r="B405" s="58" t="s">
        <v>150</v>
      </c>
      <c r="C405" s="52" t="s">
        <v>551</v>
      </c>
      <c r="D405" s="52" t="s">
        <v>551</v>
      </c>
      <c r="E405" s="52" t="s">
        <v>551</v>
      </c>
      <c r="F405" s="1"/>
      <c r="H405" s="65" t="e">
        <f>VLOOKUP(A405,#REF!,33,FALSE)</f>
        <v>#REF!</v>
      </c>
      <c r="I405" s="61"/>
      <c r="J405" s="61"/>
      <c r="K405" s="65" t="e">
        <f t="shared" si="8"/>
        <v>#REF!</v>
      </c>
    </row>
    <row r="406" spans="1:11" s="23" customFormat="1" x14ac:dyDescent="0.2">
      <c r="A406" s="58" t="s">
        <v>438</v>
      </c>
      <c r="B406" s="58" t="s">
        <v>156</v>
      </c>
      <c r="C406" s="52" t="s">
        <v>551</v>
      </c>
      <c r="D406" s="52" t="s">
        <v>551</v>
      </c>
      <c r="E406" s="52" t="s">
        <v>551</v>
      </c>
      <c r="F406" s="1"/>
      <c r="H406" s="65" t="e">
        <f>VLOOKUP(A406,#REF!,33,FALSE)</f>
        <v>#REF!</v>
      </c>
      <c r="I406" s="61"/>
      <c r="J406" s="61"/>
      <c r="K406" s="65" t="e">
        <f t="shared" si="8"/>
        <v>#REF!</v>
      </c>
    </row>
    <row r="407" spans="1:11" s="23" customFormat="1" x14ac:dyDescent="0.2">
      <c r="A407" s="58" t="s">
        <v>439</v>
      </c>
      <c r="B407" s="58" t="s">
        <v>156</v>
      </c>
      <c r="C407" s="52" t="s">
        <v>551</v>
      </c>
      <c r="D407" s="52" t="s">
        <v>551</v>
      </c>
      <c r="E407" s="52" t="s">
        <v>551</v>
      </c>
      <c r="F407" s="1"/>
      <c r="H407" s="65" t="e">
        <f>VLOOKUP(A407,#REF!,33,FALSE)</f>
        <v>#REF!</v>
      </c>
      <c r="I407" s="61"/>
      <c r="J407" s="61"/>
      <c r="K407" s="65" t="e">
        <f t="shared" si="8"/>
        <v>#REF!</v>
      </c>
    </row>
    <row r="408" spans="1:11" s="38" customFormat="1" x14ac:dyDescent="0.2">
      <c r="A408" s="59" t="s">
        <v>522</v>
      </c>
      <c r="B408" s="59" t="s">
        <v>156</v>
      </c>
      <c r="C408" s="52" t="s">
        <v>551</v>
      </c>
      <c r="D408" s="52" t="s">
        <v>551</v>
      </c>
      <c r="E408" s="52" t="s">
        <v>551</v>
      </c>
      <c r="F408" s="1"/>
      <c r="H408" s="65" t="e">
        <f>VLOOKUP(A408,#REF!,33,FALSE)</f>
        <v>#REF!</v>
      </c>
      <c r="I408" s="63"/>
      <c r="J408" s="63"/>
      <c r="K408" s="65" t="e">
        <f t="shared" si="8"/>
        <v>#REF!</v>
      </c>
    </row>
    <row r="409" spans="1:11" s="23" customFormat="1" x14ac:dyDescent="0.2">
      <c r="A409" s="58" t="s">
        <v>157</v>
      </c>
      <c r="B409" s="58" t="s">
        <v>156</v>
      </c>
      <c r="C409" s="52" t="s">
        <v>551</v>
      </c>
      <c r="D409" s="52" t="s">
        <v>551</v>
      </c>
      <c r="E409" s="52" t="s">
        <v>551</v>
      </c>
      <c r="F409" s="1"/>
      <c r="H409" s="65" t="e">
        <f>VLOOKUP(A409,#REF!,33,FALSE)</f>
        <v>#REF!</v>
      </c>
      <c r="I409" s="61"/>
      <c r="J409" s="61"/>
      <c r="K409" s="65" t="e">
        <f t="shared" si="8"/>
        <v>#REF!</v>
      </c>
    </row>
    <row r="410" spans="1:11" s="23" customFormat="1" x14ac:dyDescent="0.2">
      <c r="A410" s="58" t="s">
        <v>440</v>
      </c>
      <c r="B410" s="58" t="s">
        <v>156</v>
      </c>
      <c r="C410" s="52">
        <v>-103278</v>
      </c>
      <c r="D410" s="52" t="s">
        <v>551</v>
      </c>
      <c r="E410" s="52" t="s">
        <v>551</v>
      </c>
      <c r="F410" s="1"/>
      <c r="H410" s="65" t="e">
        <f>VLOOKUP(A410,#REF!,33,FALSE)</f>
        <v>#REF!</v>
      </c>
      <c r="I410" s="61"/>
      <c r="J410" s="61"/>
      <c r="K410" s="65" t="e">
        <f t="shared" si="8"/>
        <v>#REF!</v>
      </c>
    </row>
    <row r="411" spans="1:11" s="23" customFormat="1" x14ac:dyDescent="0.2">
      <c r="A411" s="58" t="s">
        <v>156</v>
      </c>
      <c r="B411" s="58" t="s">
        <v>156</v>
      </c>
      <c r="C411" s="52" t="s">
        <v>551</v>
      </c>
      <c r="D411" s="52" t="s">
        <v>551</v>
      </c>
      <c r="E411" s="52" t="s">
        <v>551</v>
      </c>
      <c r="F411" s="1"/>
      <c r="H411" s="65" t="e">
        <f>VLOOKUP(A411,#REF!,33,FALSE)</f>
        <v>#REF!</v>
      </c>
      <c r="I411" s="61"/>
      <c r="J411" s="61"/>
      <c r="K411" s="65" t="e">
        <f t="shared" si="8"/>
        <v>#REF!</v>
      </c>
    </row>
    <row r="412" spans="1:11" s="23" customFormat="1" x14ac:dyDescent="0.2">
      <c r="A412" s="58" t="s">
        <v>441</v>
      </c>
      <c r="B412" s="58" t="s">
        <v>156</v>
      </c>
      <c r="C412" s="52" t="s">
        <v>551</v>
      </c>
      <c r="D412" s="52" t="s">
        <v>551</v>
      </c>
      <c r="E412" s="52">
        <v>-163516</v>
      </c>
      <c r="F412" s="1"/>
      <c r="H412" s="65" t="e">
        <f>VLOOKUP(A412,#REF!,33,FALSE)</f>
        <v>#REF!</v>
      </c>
      <c r="I412" s="61"/>
      <c r="J412" s="61"/>
      <c r="K412" s="65" t="e">
        <f t="shared" si="8"/>
        <v>#REF!</v>
      </c>
    </row>
    <row r="413" spans="1:11" s="23" customFormat="1" x14ac:dyDescent="0.2">
      <c r="A413" s="58" t="s">
        <v>442</v>
      </c>
      <c r="B413" s="58" t="s">
        <v>156</v>
      </c>
      <c r="C413" s="52" t="s">
        <v>551</v>
      </c>
      <c r="D413" s="52" t="s">
        <v>551</v>
      </c>
      <c r="E413" s="52" t="s">
        <v>551</v>
      </c>
      <c r="F413" s="1"/>
      <c r="H413" s="65" t="e">
        <f>VLOOKUP(A413,#REF!,33,FALSE)</f>
        <v>#REF!</v>
      </c>
      <c r="I413" s="61"/>
      <c r="J413" s="61"/>
      <c r="K413" s="65" t="e">
        <f t="shared" si="8"/>
        <v>#REF!</v>
      </c>
    </row>
    <row r="414" spans="1:11" s="23" customFormat="1" x14ac:dyDescent="0.2">
      <c r="A414" s="58" t="s">
        <v>443</v>
      </c>
      <c r="B414" s="58" t="s">
        <v>158</v>
      </c>
      <c r="C414" s="52" t="s">
        <v>551</v>
      </c>
      <c r="D414" s="52" t="s">
        <v>551</v>
      </c>
      <c r="E414" s="52" t="s">
        <v>551</v>
      </c>
      <c r="F414" s="1"/>
      <c r="H414" s="65" t="e">
        <f>VLOOKUP(A414,#REF!,33,FALSE)</f>
        <v>#REF!</v>
      </c>
      <c r="I414" s="61"/>
      <c r="J414" s="61"/>
      <c r="K414" s="65" t="e">
        <f t="shared" si="8"/>
        <v>#REF!</v>
      </c>
    </row>
    <row r="415" spans="1:11" s="23" customFormat="1" x14ac:dyDescent="0.2">
      <c r="A415" s="58" t="s">
        <v>159</v>
      </c>
      <c r="B415" s="58" t="s">
        <v>158</v>
      </c>
      <c r="C415" s="52" t="s">
        <v>551</v>
      </c>
      <c r="D415" s="52" t="s">
        <v>551</v>
      </c>
      <c r="E415" s="52" t="s">
        <v>551</v>
      </c>
      <c r="F415" s="1"/>
      <c r="H415" s="65" t="e">
        <f>VLOOKUP(A415,#REF!,33,FALSE)</f>
        <v>#REF!</v>
      </c>
      <c r="I415" s="61"/>
      <c r="J415" s="61"/>
      <c r="K415" s="65" t="e">
        <f t="shared" si="8"/>
        <v>#REF!</v>
      </c>
    </row>
    <row r="416" spans="1:11" s="23" customFormat="1" x14ac:dyDescent="0.2">
      <c r="A416" s="58" t="s">
        <v>160</v>
      </c>
      <c r="B416" s="58" t="s">
        <v>158</v>
      </c>
      <c r="C416" s="52">
        <v>2942</v>
      </c>
      <c r="D416" s="52">
        <v>1823</v>
      </c>
      <c r="E416" s="52">
        <v>2280</v>
      </c>
      <c r="F416" s="1"/>
      <c r="H416" s="65" t="e">
        <f>VLOOKUP(A416,#REF!,33,FALSE)</f>
        <v>#REF!</v>
      </c>
      <c r="I416" s="61"/>
      <c r="J416" s="61"/>
      <c r="K416" s="65" t="e">
        <f t="shared" si="8"/>
        <v>#REF!</v>
      </c>
    </row>
    <row r="417" spans="1:11" s="23" customFormat="1" x14ac:dyDescent="0.2">
      <c r="A417" s="58" t="s">
        <v>161</v>
      </c>
      <c r="B417" s="58" t="s">
        <v>158</v>
      </c>
      <c r="C417" s="52" t="s">
        <v>551</v>
      </c>
      <c r="D417" s="52" t="s">
        <v>551</v>
      </c>
      <c r="E417" s="52" t="s">
        <v>551</v>
      </c>
      <c r="F417" s="1"/>
      <c r="H417" s="65" t="e">
        <f>VLOOKUP(A417,#REF!,33,FALSE)</f>
        <v>#REF!</v>
      </c>
      <c r="I417" s="61"/>
      <c r="J417" s="61"/>
      <c r="K417" s="65" t="e">
        <f t="shared" si="8"/>
        <v>#REF!</v>
      </c>
    </row>
    <row r="418" spans="1:11" s="23" customFormat="1" x14ac:dyDescent="0.2">
      <c r="A418" s="58" t="s">
        <v>444</v>
      </c>
      <c r="B418" s="58" t="s">
        <v>158</v>
      </c>
      <c r="C418" s="52" t="s">
        <v>551</v>
      </c>
      <c r="D418" s="52" t="s">
        <v>551</v>
      </c>
      <c r="E418" s="52" t="s">
        <v>551</v>
      </c>
      <c r="F418" s="1"/>
      <c r="H418" s="65" t="e">
        <f>VLOOKUP(A418,#REF!,33,FALSE)</f>
        <v>#REF!</v>
      </c>
      <c r="I418" s="61"/>
      <c r="J418" s="61"/>
      <c r="K418" s="65" t="e">
        <f t="shared" si="8"/>
        <v>#REF!</v>
      </c>
    </row>
    <row r="419" spans="1:11" s="23" customFormat="1" x14ac:dyDescent="0.2">
      <c r="A419" s="58" t="s">
        <v>445</v>
      </c>
      <c r="B419" s="58" t="s">
        <v>158</v>
      </c>
      <c r="C419" s="52" t="s">
        <v>551</v>
      </c>
      <c r="D419" s="52" t="s">
        <v>551</v>
      </c>
      <c r="E419" s="52" t="s">
        <v>551</v>
      </c>
      <c r="F419" s="1"/>
      <c r="H419" s="65" t="e">
        <f>VLOOKUP(A419,#REF!,33,FALSE)</f>
        <v>#REF!</v>
      </c>
      <c r="I419" s="61"/>
      <c r="J419" s="61"/>
      <c r="K419" s="65" t="e">
        <f t="shared" si="8"/>
        <v>#REF!</v>
      </c>
    </row>
    <row r="420" spans="1:11" s="23" customFormat="1" x14ac:dyDescent="0.2">
      <c r="A420" s="58" t="s">
        <v>446</v>
      </c>
      <c r="B420" s="58" t="s">
        <v>158</v>
      </c>
      <c r="C420" s="52">
        <v>15931925</v>
      </c>
      <c r="D420" s="52">
        <v>18074467</v>
      </c>
      <c r="E420" s="52">
        <v>19639676</v>
      </c>
      <c r="F420" s="1"/>
      <c r="H420" s="65" t="e">
        <f>VLOOKUP(A420,#REF!,33,FALSE)</f>
        <v>#REF!</v>
      </c>
      <c r="I420" s="61"/>
      <c r="J420" s="61"/>
      <c r="K420" s="65" t="e">
        <f t="shared" si="8"/>
        <v>#REF!</v>
      </c>
    </row>
    <row r="421" spans="1:11" s="23" customFormat="1" x14ac:dyDescent="0.2">
      <c r="A421" s="58" t="s">
        <v>447</v>
      </c>
      <c r="B421" s="58" t="s">
        <v>158</v>
      </c>
      <c r="C421" s="52" t="s">
        <v>551</v>
      </c>
      <c r="D421" s="52" t="s">
        <v>551</v>
      </c>
      <c r="E421" s="52" t="s">
        <v>551</v>
      </c>
      <c r="F421" s="1"/>
      <c r="H421" s="65" t="e">
        <f>VLOOKUP(A421,#REF!,33,FALSE)</f>
        <v>#REF!</v>
      </c>
      <c r="I421" s="61"/>
      <c r="J421" s="61"/>
      <c r="K421" s="65" t="e">
        <f t="shared" si="8"/>
        <v>#REF!</v>
      </c>
    </row>
    <row r="422" spans="1:11" s="23" customFormat="1" x14ac:dyDescent="0.2">
      <c r="A422" s="58" t="s">
        <v>162</v>
      </c>
      <c r="B422" s="58" t="s">
        <v>158</v>
      </c>
      <c r="C422" s="52" t="s">
        <v>551</v>
      </c>
      <c r="D422" s="52" t="s">
        <v>551</v>
      </c>
      <c r="E422" s="52" t="s">
        <v>551</v>
      </c>
      <c r="F422" s="1"/>
      <c r="H422" s="65" t="e">
        <f>VLOOKUP(A422,#REF!,33,FALSE)</f>
        <v>#REF!</v>
      </c>
      <c r="I422" s="61"/>
      <c r="J422" s="61"/>
      <c r="K422" s="65" t="e">
        <f t="shared" si="8"/>
        <v>#REF!</v>
      </c>
    </row>
    <row r="423" spans="1:11" s="23" customFormat="1" x14ac:dyDescent="0.2">
      <c r="A423" s="58" t="s">
        <v>163</v>
      </c>
      <c r="B423" s="58" t="s">
        <v>158</v>
      </c>
      <c r="C423" s="52" t="s">
        <v>551</v>
      </c>
      <c r="D423" s="52" t="s">
        <v>551</v>
      </c>
      <c r="E423" s="52" t="s">
        <v>551</v>
      </c>
      <c r="F423" s="1"/>
      <c r="H423" s="65" t="e">
        <f>VLOOKUP(A423,#REF!,33,FALSE)</f>
        <v>#REF!</v>
      </c>
      <c r="I423" s="61"/>
      <c r="J423" s="61"/>
      <c r="K423" s="65" t="e">
        <f t="shared" si="8"/>
        <v>#REF!</v>
      </c>
    </row>
    <row r="424" spans="1:11" s="23" customFormat="1" x14ac:dyDescent="0.2">
      <c r="A424" s="58" t="s">
        <v>164</v>
      </c>
      <c r="B424" s="58" t="s">
        <v>158</v>
      </c>
      <c r="C424" s="52" t="s">
        <v>551</v>
      </c>
      <c r="D424" s="52" t="s">
        <v>551</v>
      </c>
      <c r="E424" s="52" t="s">
        <v>551</v>
      </c>
      <c r="F424" s="1"/>
      <c r="H424" s="65" t="e">
        <f>VLOOKUP(A424,#REF!,33,FALSE)</f>
        <v>#REF!</v>
      </c>
      <c r="I424" s="61"/>
      <c r="J424" s="61"/>
      <c r="K424" s="65" t="e">
        <f t="shared" si="8"/>
        <v>#REF!</v>
      </c>
    </row>
    <row r="425" spans="1:11" s="23" customFormat="1" x14ac:dyDescent="0.2">
      <c r="A425" s="58" t="s">
        <v>165</v>
      </c>
      <c r="B425" s="58" t="s">
        <v>158</v>
      </c>
      <c r="C425" s="52" t="s">
        <v>551</v>
      </c>
      <c r="D425" s="52" t="s">
        <v>551</v>
      </c>
      <c r="E425" s="52" t="s">
        <v>551</v>
      </c>
      <c r="F425" s="1"/>
      <c r="H425" s="65" t="e">
        <f>VLOOKUP(A425,#REF!,33,FALSE)</f>
        <v>#REF!</v>
      </c>
      <c r="I425" s="61"/>
      <c r="J425" s="61"/>
      <c r="K425" s="65" t="e">
        <f t="shared" si="8"/>
        <v>#REF!</v>
      </c>
    </row>
    <row r="426" spans="1:11" s="23" customFormat="1" x14ac:dyDescent="0.2">
      <c r="A426" s="58" t="s">
        <v>158</v>
      </c>
      <c r="B426" s="58" t="s">
        <v>158</v>
      </c>
      <c r="C426" s="52" t="s">
        <v>551</v>
      </c>
      <c r="D426" s="52">
        <v>1588953</v>
      </c>
      <c r="E426" s="52">
        <v>1359251</v>
      </c>
      <c r="F426" s="1"/>
      <c r="H426" s="65" t="e">
        <f>VLOOKUP(A426,#REF!,33,FALSE)</f>
        <v>#REF!</v>
      </c>
      <c r="I426" s="61"/>
      <c r="J426" s="61"/>
      <c r="K426" s="65" t="e">
        <f t="shared" si="8"/>
        <v>#REF!</v>
      </c>
    </row>
    <row r="427" spans="1:11" s="23" customFormat="1" x14ac:dyDescent="0.2">
      <c r="A427" s="58" t="s">
        <v>166</v>
      </c>
      <c r="B427" s="58" t="s">
        <v>158</v>
      </c>
      <c r="C427" s="52" t="s">
        <v>551</v>
      </c>
      <c r="D427" s="52" t="s">
        <v>551</v>
      </c>
      <c r="E427" s="52" t="s">
        <v>551</v>
      </c>
      <c r="F427" s="1"/>
      <c r="H427" s="65" t="e">
        <f>VLOOKUP(A427,#REF!,33,FALSE)</f>
        <v>#REF!</v>
      </c>
      <c r="I427" s="61"/>
      <c r="J427" s="61"/>
      <c r="K427" s="65" t="e">
        <f t="shared" si="8"/>
        <v>#REF!</v>
      </c>
    </row>
    <row r="428" spans="1:11" s="23" customFormat="1" x14ac:dyDescent="0.2">
      <c r="A428" s="58" t="s">
        <v>167</v>
      </c>
      <c r="B428" s="58" t="s">
        <v>158</v>
      </c>
      <c r="C428" s="52">
        <v>93358</v>
      </c>
      <c r="D428" s="52">
        <v>-35322</v>
      </c>
      <c r="E428" s="52">
        <v>-72010</v>
      </c>
      <c r="F428" s="1"/>
      <c r="H428" s="65" t="e">
        <f>VLOOKUP(A428,#REF!,33,FALSE)</f>
        <v>#REF!</v>
      </c>
      <c r="I428" s="61"/>
      <c r="J428" s="61"/>
      <c r="K428" s="65" t="e">
        <f t="shared" si="8"/>
        <v>#REF!</v>
      </c>
    </row>
    <row r="429" spans="1:11" s="23" customFormat="1" x14ac:dyDescent="0.2">
      <c r="A429" s="58" t="s">
        <v>448</v>
      </c>
      <c r="B429" s="58" t="s">
        <v>168</v>
      </c>
      <c r="C429" s="52" t="s">
        <v>551</v>
      </c>
      <c r="D429" s="52" t="s">
        <v>551</v>
      </c>
      <c r="E429" s="52" t="s">
        <v>551</v>
      </c>
      <c r="F429" s="1"/>
      <c r="H429" s="65" t="e">
        <f>VLOOKUP(A429,#REF!,33,FALSE)</f>
        <v>#REF!</v>
      </c>
      <c r="I429" s="61"/>
      <c r="J429" s="61"/>
      <c r="K429" s="65" t="e">
        <f t="shared" si="8"/>
        <v>#REF!</v>
      </c>
    </row>
    <row r="430" spans="1:11" s="23" customFormat="1" x14ac:dyDescent="0.2">
      <c r="A430" s="58" t="s">
        <v>168</v>
      </c>
      <c r="B430" s="58" t="s">
        <v>168</v>
      </c>
      <c r="C430" s="52" t="s">
        <v>551</v>
      </c>
      <c r="D430" s="52" t="s">
        <v>551</v>
      </c>
      <c r="E430" s="52" t="s">
        <v>551</v>
      </c>
      <c r="F430" s="1"/>
      <c r="H430" s="65" t="e">
        <f>VLOOKUP(A430,#REF!,33,FALSE)</f>
        <v>#REF!</v>
      </c>
      <c r="I430" s="61"/>
      <c r="J430" s="61"/>
      <c r="K430" s="65" t="e">
        <f t="shared" si="8"/>
        <v>#REF!</v>
      </c>
    </row>
    <row r="431" spans="1:11" s="23" customFormat="1" x14ac:dyDescent="0.2">
      <c r="A431" s="58" t="s">
        <v>169</v>
      </c>
      <c r="B431" s="58" t="s">
        <v>168</v>
      </c>
      <c r="C431" s="52" t="s">
        <v>551</v>
      </c>
      <c r="D431" s="52" t="s">
        <v>551</v>
      </c>
      <c r="E431" s="52" t="s">
        <v>551</v>
      </c>
      <c r="F431" s="1"/>
      <c r="H431" s="65" t="e">
        <f>VLOOKUP(A431,#REF!,33,FALSE)</f>
        <v>#REF!</v>
      </c>
      <c r="I431" s="61"/>
      <c r="J431" s="61"/>
      <c r="K431" s="65" t="e">
        <f t="shared" si="8"/>
        <v>#REF!</v>
      </c>
    </row>
    <row r="432" spans="1:11" s="23" customFormat="1" x14ac:dyDescent="0.2">
      <c r="A432" s="58" t="s">
        <v>170</v>
      </c>
      <c r="B432" s="58" t="s">
        <v>168</v>
      </c>
      <c r="C432" s="52" t="s">
        <v>551</v>
      </c>
      <c r="D432" s="52" t="s">
        <v>551</v>
      </c>
      <c r="E432" s="52" t="s">
        <v>551</v>
      </c>
      <c r="F432" s="1"/>
      <c r="H432" s="65" t="e">
        <f>VLOOKUP(A432,#REF!,33,FALSE)</f>
        <v>#REF!</v>
      </c>
      <c r="I432" s="61"/>
      <c r="J432" s="61"/>
      <c r="K432" s="65" t="e">
        <f t="shared" si="8"/>
        <v>#REF!</v>
      </c>
    </row>
    <row r="433" spans="1:11" s="23" customFormat="1" x14ac:dyDescent="0.2">
      <c r="A433" s="58" t="s">
        <v>449</v>
      </c>
      <c r="B433" s="58" t="s">
        <v>450</v>
      </c>
      <c r="C433" s="52" t="s">
        <v>551</v>
      </c>
      <c r="D433" s="52" t="s">
        <v>551</v>
      </c>
      <c r="E433" s="52" t="s">
        <v>551</v>
      </c>
      <c r="F433" s="1"/>
      <c r="H433" s="65" t="e">
        <f>VLOOKUP(A433,#REF!,33,FALSE)</f>
        <v>#REF!</v>
      </c>
      <c r="I433" s="61"/>
      <c r="J433" s="61"/>
      <c r="K433" s="65" t="e">
        <f t="shared" si="8"/>
        <v>#REF!</v>
      </c>
    </row>
    <row r="434" spans="1:11" s="23" customFormat="1" x14ac:dyDescent="0.2">
      <c r="A434" s="58" t="s">
        <v>451</v>
      </c>
      <c r="B434" s="58" t="s">
        <v>450</v>
      </c>
      <c r="C434" s="52" t="s">
        <v>551</v>
      </c>
      <c r="D434" s="52" t="s">
        <v>551</v>
      </c>
      <c r="E434" s="52" t="s">
        <v>551</v>
      </c>
      <c r="F434" s="1"/>
      <c r="H434" s="65" t="e">
        <f>VLOOKUP(A434,#REF!,33,FALSE)</f>
        <v>#REF!</v>
      </c>
      <c r="I434" s="61"/>
      <c r="J434" s="61"/>
      <c r="K434" s="65" t="e">
        <f t="shared" si="8"/>
        <v>#REF!</v>
      </c>
    </row>
    <row r="435" spans="1:11" s="23" customFormat="1" x14ac:dyDescent="0.2">
      <c r="A435" s="58" t="s">
        <v>452</v>
      </c>
      <c r="B435" s="58" t="s">
        <v>450</v>
      </c>
      <c r="C435" s="52" t="s">
        <v>551</v>
      </c>
      <c r="D435" s="52" t="s">
        <v>551</v>
      </c>
      <c r="E435" s="52" t="s">
        <v>551</v>
      </c>
      <c r="F435" s="1"/>
      <c r="H435" s="65" t="e">
        <f>VLOOKUP(A435,#REF!,33,FALSE)</f>
        <v>#REF!</v>
      </c>
      <c r="I435" s="61"/>
      <c r="J435" s="61"/>
      <c r="K435" s="65" t="e">
        <f t="shared" si="8"/>
        <v>#REF!</v>
      </c>
    </row>
    <row r="436" spans="1:11" s="23" customFormat="1" x14ac:dyDescent="0.2">
      <c r="A436" s="58" t="s">
        <v>453</v>
      </c>
      <c r="B436" s="58" t="s">
        <v>454</v>
      </c>
      <c r="C436" s="52" t="s">
        <v>551</v>
      </c>
      <c r="D436" s="52" t="s">
        <v>551</v>
      </c>
      <c r="E436" s="52" t="s">
        <v>551</v>
      </c>
      <c r="F436" s="1"/>
      <c r="H436" s="65" t="e">
        <f>VLOOKUP(A436,#REF!,33,FALSE)</f>
        <v>#REF!</v>
      </c>
      <c r="I436" s="61"/>
      <c r="J436" s="61"/>
      <c r="K436" s="65" t="e">
        <f t="shared" si="8"/>
        <v>#REF!</v>
      </c>
    </row>
    <row r="437" spans="1:11" s="23" customFormat="1" x14ac:dyDescent="0.2">
      <c r="A437" s="58" t="s">
        <v>455</v>
      </c>
      <c r="B437" s="58" t="s">
        <v>456</v>
      </c>
      <c r="C437" s="52" t="s">
        <v>551</v>
      </c>
      <c r="D437" s="52" t="s">
        <v>551</v>
      </c>
      <c r="E437" s="52" t="s">
        <v>551</v>
      </c>
      <c r="F437" s="1"/>
      <c r="H437" s="65" t="e">
        <f>VLOOKUP(A437,#REF!,33,FALSE)</f>
        <v>#REF!</v>
      </c>
      <c r="I437" s="61"/>
      <c r="J437" s="61"/>
      <c r="K437" s="65" t="e">
        <f t="shared" si="8"/>
        <v>#REF!</v>
      </c>
    </row>
    <row r="438" spans="1:11" s="23" customFormat="1" x14ac:dyDescent="0.2">
      <c r="A438" s="58" t="s">
        <v>457</v>
      </c>
      <c r="B438" s="58" t="s">
        <v>456</v>
      </c>
      <c r="C438" s="52" t="s">
        <v>551</v>
      </c>
      <c r="D438" s="52" t="s">
        <v>551</v>
      </c>
      <c r="E438" s="52" t="s">
        <v>551</v>
      </c>
      <c r="F438" s="1"/>
      <c r="H438" s="65" t="e">
        <f>VLOOKUP(A438,#REF!,33,FALSE)</f>
        <v>#REF!</v>
      </c>
      <c r="I438" s="61"/>
      <c r="J438" s="61"/>
      <c r="K438" s="65" t="e">
        <f t="shared" si="8"/>
        <v>#REF!</v>
      </c>
    </row>
    <row r="439" spans="1:11" s="23" customFormat="1" x14ac:dyDescent="0.2">
      <c r="A439" s="58" t="s">
        <v>458</v>
      </c>
      <c r="B439" s="58" t="s">
        <v>456</v>
      </c>
      <c r="C439" s="52">
        <v>8760</v>
      </c>
      <c r="D439" s="52">
        <v>41928</v>
      </c>
      <c r="E439" s="52">
        <v>8627</v>
      </c>
      <c r="F439" s="1"/>
      <c r="H439" s="65" t="e">
        <f>VLOOKUP(A439,#REF!,33,FALSE)</f>
        <v>#REF!</v>
      </c>
      <c r="I439" s="61"/>
      <c r="J439" s="61"/>
      <c r="K439" s="65" t="e">
        <f t="shared" si="8"/>
        <v>#REF!</v>
      </c>
    </row>
    <row r="440" spans="1:11" s="23" customFormat="1" x14ac:dyDescent="0.2">
      <c r="A440" s="58" t="s">
        <v>459</v>
      </c>
      <c r="B440" s="58" t="s">
        <v>456</v>
      </c>
      <c r="C440" s="52" t="s">
        <v>551</v>
      </c>
      <c r="D440" s="52" t="s">
        <v>551</v>
      </c>
      <c r="E440" s="52" t="s">
        <v>551</v>
      </c>
      <c r="F440" s="1"/>
      <c r="H440" s="65" t="e">
        <f>VLOOKUP(A440,#REF!,33,FALSE)</f>
        <v>#REF!</v>
      </c>
      <c r="I440" s="61"/>
      <c r="J440" s="61"/>
      <c r="K440" s="65" t="e">
        <f t="shared" si="8"/>
        <v>#REF!</v>
      </c>
    </row>
    <row r="441" spans="1:11" s="23" customFormat="1" x14ac:dyDescent="0.2">
      <c r="A441" s="58" t="s">
        <v>460</v>
      </c>
      <c r="B441" s="58" t="s">
        <v>456</v>
      </c>
      <c r="C441" s="52" t="s">
        <v>551</v>
      </c>
      <c r="D441" s="52" t="s">
        <v>551</v>
      </c>
      <c r="E441" s="52" t="s">
        <v>551</v>
      </c>
      <c r="F441" s="1"/>
      <c r="H441" s="65" t="e">
        <f>VLOOKUP(A441,#REF!,33,FALSE)</f>
        <v>#REF!</v>
      </c>
      <c r="I441" s="61"/>
      <c r="J441" s="61"/>
      <c r="K441" s="65" t="e">
        <f t="shared" si="8"/>
        <v>#REF!</v>
      </c>
    </row>
    <row r="442" spans="1:11" s="23" customFormat="1" x14ac:dyDescent="0.2">
      <c r="A442" s="58" t="s">
        <v>519</v>
      </c>
      <c r="B442" s="58" t="s">
        <v>456</v>
      </c>
      <c r="C442" s="52" t="s">
        <v>551</v>
      </c>
      <c r="D442" s="52" t="s">
        <v>551</v>
      </c>
      <c r="E442" s="52" t="s">
        <v>551</v>
      </c>
      <c r="F442" s="1"/>
      <c r="H442" s="65" t="e">
        <f>VLOOKUP(A442,#REF!,33,FALSE)</f>
        <v>#REF!</v>
      </c>
      <c r="I442" s="61"/>
      <c r="J442" s="61"/>
      <c r="K442" s="65" t="e">
        <f t="shared" si="8"/>
        <v>#REF!</v>
      </c>
    </row>
    <row r="443" spans="1:11" s="23" customFormat="1" x14ac:dyDescent="0.2">
      <c r="A443" s="58" t="s">
        <v>461</v>
      </c>
      <c r="B443" s="58" t="s">
        <v>456</v>
      </c>
      <c r="C443" s="52" t="s">
        <v>551</v>
      </c>
      <c r="D443" s="52" t="s">
        <v>551</v>
      </c>
      <c r="E443" s="52" t="s">
        <v>551</v>
      </c>
      <c r="F443" s="1"/>
      <c r="H443" s="65" t="e">
        <f>VLOOKUP(A443,#REF!,33,FALSE)</f>
        <v>#REF!</v>
      </c>
      <c r="I443" s="61"/>
      <c r="J443" s="61"/>
      <c r="K443" s="65" t="e">
        <f t="shared" si="8"/>
        <v>#REF!</v>
      </c>
    </row>
    <row r="444" spans="1:11" s="23" customFormat="1" x14ac:dyDescent="0.2">
      <c r="A444" s="58" t="s">
        <v>462</v>
      </c>
      <c r="B444" s="58" t="s">
        <v>456</v>
      </c>
      <c r="C444" s="52" t="s">
        <v>551</v>
      </c>
      <c r="D444" s="52" t="s">
        <v>551</v>
      </c>
      <c r="E444" s="52" t="s">
        <v>551</v>
      </c>
      <c r="F444" s="1"/>
      <c r="H444" s="65" t="e">
        <f>VLOOKUP(A444,#REF!,33,FALSE)</f>
        <v>#REF!</v>
      </c>
      <c r="I444" s="61"/>
      <c r="J444" s="61"/>
      <c r="K444" s="65" t="e">
        <f t="shared" si="8"/>
        <v>#REF!</v>
      </c>
    </row>
    <row r="445" spans="1:11" s="23" customFormat="1" x14ac:dyDescent="0.2">
      <c r="A445" s="58" t="s">
        <v>463</v>
      </c>
      <c r="B445" s="58" t="s">
        <v>456</v>
      </c>
      <c r="C445" s="52" t="s">
        <v>551</v>
      </c>
      <c r="D445" s="52" t="s">
        <v>551</v>
      </c>
      <c r="E445" s="52" t="s">
        <v>551</v>
      </c>
      <c r="F445" s="1"/>
      <c r="H445" s="65" t="e">
        <f>VLOOKUP(A445,#REF!,33,FALSE)</f>
        <v>#REF!</v>
      </c>
      <c r="I445" s="61"/>
      <c r="J445" s="61"/>
      <c r="K445" s="65" t="e">
        <f t="shared" si="8"/>
        <v>#REF!</v>
      </c>
    </row>
    <row r="446" spans="1:11" s="23" customFormat="1" x14ac:dyDescent="0.2">
      <c r="A446" s="58" t="s">
        <v>171</v>
      </c>
      <c r="B446" s="58" t="s">
        <v>172</v>
      </c>
      <c r="C446" s="52" t="s">
        <v>551</v>
      </c>
      <c r="D446" s="52" t="s">
        <v>551</v>
      </c>
      <c r="E446" s="52" t="s">
        <v>551</v>
      </c>
      <c r="F446" s="1"/>
      <c r="H446" s="65" t="e">
        <f>VLOOKUP(A446,#REF!,33,FALSE)</f>
        <v>#REF!</v>
      </c>
      <c r="I446" s="61"/>
      <c r="J446" s="61"/>
      <c r="K446" s="65" t="e">
        <f t="shared" si="8"/>
        <v>#REF!</v>
      </c>
    </row>
    <row r="447" spans="1:11" s="23" customFormat="1" x14ac:dyDescent="0.2">
      <c r="A447" s="58" t="s">
        <v>464</v>
      </c>
      <c r="B447" s="58" t="s">
        <v>172</v>
      </c>
      <c r="C447" s="52">
        <v>-119378</v>
      </c>
      <c r="D447" s="52" t="s">
        <v>551</v>
      </c>
      <c r="E447" s="52" t="s">
        <v>551</v>
      </c>
      <c r="F447" s="1"/>
      <c r="H447" s="65" t="e">
        <f>VLOOKUP(A447,#REF!,33,FALSE)</f>
        <v>#REF!</v>
      </c>
      <c r="I447" s="61"/>
      <c r="J447" s="61"/>
      <c r="K447" s="65" t="e">
        <f t="shared" si="8"/>
        <v>#REF!</v>
      </c>
    </row>
    <row r="448" spans="1:11" s="23" customFormat="1" x14ac:dyDescent="0.2">
      <c r="A448" s="58" t="s">
        <v>173</v>
      </c>
      <c r="B448" s="58" t="s">
        <v>172</v>
      </c>
      <c r="C448" s="52">
        <v>5879</v>
      </c>
      <c r="D448" s="52" t="s">
        <v>551</v>
      </c>
      <c r="E448" s="52" t="s">
        <v>551</v>
      </c>
      <c r="F448" s="1"/>
      <c r="H448" s="65" t="e">
        <f>VLOOKUP(A448,#REF!,33,FALSE)</f>
        <v>#REF!</v>
      </c>
      <c r="I448" s="61"/>
      <c r="J448" s="61"/>
      <c r="K448" s="65" t="e">
        <f t="shared" si="8"/>
        <v>#REF!</v>
      </c>
    </row>
    <row r="449" spans="1:11" s="23" customFormat="1" x14ac:dyDescent="0.2">
      <c r="A449" s="58" t="s">
        <v>465</v>
      </c>
      <c r="B449" s="58" t="s">
        <v>172</v>
      </c>
      <c r="C449" s="52" t="s">
        <v>551</v>
      </c>
      <c r="D449" s="52" t="s">
        <v>551</v>
      </c>
      <c r="E449" s="52" t="s">
        <v>551</v>
      </c>
      <c r="F449" s="1"/>
      <c r="H449" s="65" t="e">
        <f>VLOOKUP(A449,#REF!,33,FALSE)</f>
        <v>#REF!</v>
      </c>
      <c r="I449" s="61"/>
      <c r="J449" s="61"/>
      <c r="K449" s="65" t="e">
        <f t="shared" si="8"/>
        <v>#REF!</v>
      </c>
    </row>
    <row r="450" spans="1:11" s="23" customFormat="1" x14ac:dyDescent="0.2">
      <c r="A450" s="58" t="s">
        <v>466</v>
      </c>
      <c r="B450" s="58" t="s">
        <v>172</v>
      </c>
      <c r="C450" s="52" t="s">
        <v>551</v>
      </c>
      <c r="D450" s="52" t="s">
        <v>551</v>
      </c>
      <c r="E450" s="52" t="s">
        <v>551</v>
      </c>
      <c r="F450" s="1"/>
      <c r="H450" s="65" t="e">
        <f>VLOOKUP(A450,#REF!,33,FALSE)</f>
        <v>#REF!</v>
      </c>
      <c r="I450" s="61"/>
      <c r="J450" s="61"/>
      <c r="K450" s="65" t="e">
        <f t="shared" si="8"/>
        <v>#REF!</v>
      </c>
    </row>
    <row r="451" spans="1:11" s="23" customFormat="1" x14ac:dyDescent="0.2">
      <c r="A451" s="58" t="s">
        <v>467</v>
      </c>
      <c r="B451" s="58" t="s">
        <v>172</v>
      </c>
      <c r="C451" s="52">
        <v>6842184</v>
      </c>
      <c r="D451" s="52">
        <v>6493336</v>
      </c>
      <c r="E451" s="52">
        <v>6568933</v>
      </c>
      <c r="F451" s="1"/>
      <c r="H451" s="65" t="e">
        <f>VLOOKUP(A451,#REF!,33,FALSE)</f>
        <v>#REF!</v>
      </c>
      <c r="I451" s="61"/>
      <c r="J451" s="61"/>
      <c r="K451" s="65" t="e">
        <f t="shared" si="8"/>
        <v>#REF!</v>
      </c>
    </row>
    <row r="452" spans="1:11" s="23" customFormat="1" x14ac:dyDescent="0.2">
      <c r="A452" s="58" t="s">
        <v>174</v>
      </c>
      <c r="B452" s="58" t="s">
        <v>172</v>
      </c>
      <c r="C452" s="52">
        <v>3255118</v>
      </c>
      <c r="D452" s="52">
        <v>2997484</v>
      </c>
      <c r="E452" s="52">
        <v>2192802</v>
      </c>
      <c r="F452" s="1"/>
      <c r="H452" s="65" t="e">
        <f>VLOOKUP(A452,#REF!,33,FALSE)</f>
        <v>#REF!</v>
      </c>
      <c r="I452" s="61"/>
      <c r="J452" s="61"/>
      <c r="K452" s="65" t="e">
        <f t="shared" si="8"/>
        <v>#REF!</v>
      </c>
    </row>
    <row r="453" spans="1:11" s="23" customFormat="1" x14ac:dyDescent="0.2">
      <c r="A453" s="58" t="s">
        <v>175</v>
      </c>
      <c r="B453" s="58" t="s">
        <v>176</v>
      </c>
      <c r="C453" s="52" t="s">
        <v>551</v>
      </c>
      <c r="D453" s="52" t="s">
        <v>551</v>
      </c>
      <c r="E453" s="52" t="s">
        <v>551</v>
      </c>
      <c r="F453" s="1"/>
      <c r="H453" s="65" t="e">
        <f>VLOOKUP(A453,#REF!,33,FALSE)</f>
        <v>#REF!</v>
      </c>
      <c r="I453" s="61"/>
      <c r="J453" s="61"/>
      <c r="K453" s="65" t="e">
        <f t="shared" si="8"/>
        <v>#REF!</v>
      </c>
    </row>
    <row r="454" spans="1:11" s="23" customFormat="1" x14ac:dyDescent="0.2">
      <c r="A454" s="58" t="s">
        <v>468</v>
      </c>
      <c r="B454" s="58" t="s">
        <v>176</v>
      </c>
      <c r="C454" s="52" t="s">
        <v>551</v>
      </c>
      <c r="D454" s="52" t="s">
        <v>551</v>
      </c>
      <c r="E454" s="52" t="s">
        <v>551</v>
      </c>
      <c r="F454" s="1"/>
      <c r="H454" s="65" t="e">
        <f>VLOOKUP(A454,#REF!,33,FALSE)</f>
        <v>#REF!</v>
      </c>
      <c r="I454" s="61"/>
      <c r="J454" s="61"/>
      <c r="K454" s="65" t="e">
        <f t="shared" si="8"/>
        <v>#REF!</v>
      </c>
    </row>
    <row r="455" spans="1:11" s="23" customFormat="1" x14ac:dyDescent="0.2">
      <c r="A455" s="58" t="s">
        <v>469</v>
      </c>
      <c r="B455" s="58" t="s">
        <v>176</v>
      </c>
      <c r="C455" s="52" t="s">
        <v>551</v>
      </c>
      <c r="D455" s="52" t="s">
        <v>551</v>
      </c>
      <c r="E455" s="52" t="s">
        <v>551</v>
      </c>
      <c r="F455" s="1"/>
      <c r="H455" s="65" t="e">
        <f>VLOOKUP(A455,#REF!,33,FALSE)</f>
        <v>#REF!</v>
      </c>
      <c r="I455" s="61"/>
      <c r="J455" s="61"/>
      <c r="K455" s="65" t="e">
        <f t="shared" si="8"/>
        <v>#REF!</v>
      </c>
    </row>
    <row r="456" spans="1:11" s="23" customFormat="1" x14ac:dyDescent="0.2">
      <c r="A456" s="58" t="s">
        <v>470</v>
      </c>
      <c r="B456" s="58" t="s">
        <v>176</v>
      </c>
      <c r="C456" s="52">
        <v>-1665556</v>
      </c>
      <c r="D456" s="52">
        <v>-2416043</v>
      </c>
      <c r="E456" s="52">
        <v>-2627359</v>
      </c>
      <c r="F456" s="1"/>
      <c r="H456" s="65" t="e">
        <f>VLOOKUP(A456,#REF!,33,FALSE)</f>
        <v>#REF!</v>
      </c>
      <c r="I456" s="61"/>
      <c r="J456" s="61"/>
      <c r="K456" s="65" t="e">
        <f t="shared" si="8"/>
        <v>#REF!</v>
      </c>
    </row>
    <row r="457" spans="1:11" s="23" customFormat="1" x14ac:dyDescent="0.2">
      <c r="A457" s="58" t="s">
        <v>471</v>
      </c>
      <c r="B457" s="58" t="s">
        <v>176</v>
      </c>
      <c r="C457" s="52" t="s">
        <v>551</v>
      </c>
      <c r="D457" s="52" t="s">
        <v>551</v>
      </c>
      <c r="E457" s="52" t="s">
        <v>551</v>
      </c>
      <c r="F457" s="1"/>
      <c r="H457" s="65" t="e">
        <f>VLOOKUP(A457,#REF!,33,FALSE)</f>
        <v>#REF!</v>
      </c>
      <c r="I457" s="61"/>
      <c r="J457" s="61"/>
      <c r="K457" s="65" t="e">
        <f t="shared" si="8"/>
        <v>#REF!</v>
      </c>
    </row>
    <row r="458" spans="1:11" s="23" customFormat="1" x14ac:dyDescent="0.2">
      <c r="A458" s="58" t="s">
        <v>177</v>
      </c>
      <c r="B458" s="58" t="s">
        <v>176</v>
      </c>
      <c r="C458" s="52">
        <v>33991</v>
      </c>
      <c r="D458" s="52">
        <v>45058</v>
      </c>
      <c r="E458" s="52">
        <v>41075</v>
      </c>
      <c r="F458" s="1"/>
      <c r="H458" s="65" t="e">
        <f>VLOOKUP(A458,#REF!,33,FALSE)</f>
        <v>#REF!</v>
      </c>
      <c r="I458" s="61"/>
      <c r="J458" s="61"/>
      <c r="K458" s="65" t="e">
        <f t="shared" si="8"/>
        <v>#REF!</v>
      </c>
    </row>
    <row r="459" spans="1:11" s="23" customFormat="1" x14ac:dyDescent="0.2">
      <c r="A459" s="58" t="s">
        <v>472</v>
      </c>
      <c r="B459" s="58" t="s">
        <v>176</v>
      </c>
      <c r="C459" s="52" t="s">
        <v>551</v>
      </c>
      <c r="D459" s="52" t="s">
        <v>551</v>
      </c>
      <c r="E459" s="52" t="s">
        <v>551</v>
      </c>
      <c r="F459" s="1"/>
      <c r="H459" s="65" t="e">
        <f>VLOOKUP(A459,#REF!,33,FALSE)</f>
        <v>#REF!</v>
      </c>
      <c r="I459" s="61"/>
      <c r="J459" s="61"/>
      <c r="K459" s="65" t="e">
        <f t="shared" si="8"/>
        <v>#REF!</v>
      </c>
    </row>
    <row r="460" spans="1:11" s="23" customFormat="1" x14ac:dyDescent="0.2">
      <c r="A460" s="58" t="s">
        <v>176</v>
      </c>
      <c r="B460" s="58" t="s">
        <v>176</v>
      </c>
      <c r="C460" s="52" t="s">
        <v>551</v>
      </c>
      <c r="D460" s="52">
        <v>490673</v>
      </c>
      <c r="E460" s="52">
        <v>476445</v>
      </c>
      <c r="F460" s="1"/>
      <c r="H460" s="65" t="e">
        <f>VLOOKUP(A460,#REF!,33,FALSE)</f>
        <v>#REF!</v>
      </c>
      <c r="I460" s="61"/>
      <c r="J460" s="61"/>
      <c r="K460" s="65" t="e">
        <f t="shared" si="8"/>
        <v>#REF!</v>
      </c>
    </row>
    <row r="461" spans="1:11" s="23" customFormat="1" x14ac:dyDescent="0.2">
      <c r="A461" s="58" t="s">
        <v>473</v>
      </c>
      <c r="B461" s="58" t="s">
        <v>176</v>
      </c>
      <c r="C461" s="52" t="s">
        <v>551</v>
      </c>
      <c r="D461" s="52" t="s">
        <v>551</v>
      </c>
      <c r="E461" s="52" t="s">
        <v>551</v>
      </c>
      <c r="F461" s="1"/>
      <c r="H461" s="65" t="e">
        <f>VLOOKUP(A461,#REF!,33,FALSE)</f>
        <v>#REF!</v>
      </c>
      <c r="I461" s="61"/>
      <c r="J461" s="61"/>
      <c r="K461" s="65" t="e">
        <f t="shared" si="8"/>
        <v>#REF!</v>
      </c>
    </row>
    <row r="462" spans="1:11" s="23" customFormat="1" x14ac:dyDescent="0.2">
      <c r="A462" s="58" t="s">
        <v>178</v>
      </c>
      <c r="B462" s="58" t="s">
        <v>179</v>
      </c>
      <c r="C462" s="52" t="s">
        <v>551</v>
      </c>
      <c r="D462" s="52" t="s">
        <v>551</v>
      </c>
      <c r="E462" s="52" t="s">
        <v>551</v>
      </c>
      <c r="F462" s="1"/>
      <c r="H462" s="65" t="e">
        <f>VLOOKUP(A462,#REF!,33,FALSE)</f>
        <v>#REF!</v>
      </c>
      <c r="I462" s="61"/>
      <c r="J462" s="61"/>
      <c r="K462" s="65" t="e">
        <f t="shared" si="8"/>
        <v>#REF!</v>
      </c>
    </row>
    <row r="463" spans="1:11" s="23" customFormat="1" x14ac:dyDescent="0.2">
      <c r="A463" s="58" t="s">
        <v>474</v>
      </c>
      <c r="B463" s="58" t="s">
        <v>179</v>
      </c>
      <c r="C463" s="52" t="s">
        <v>551</v>
      </c>
      <c r="D463" s="52" t="s">
        <v>551</v>
      </c>
      <c r="E463" s="52" t="s">
        <v>551</v>
      </c>
      <c r="F463" s="1"/>
      <c r="H463" s="65" t="e">
        <f>VLOOKUP(A463,#REF!,33,FALSE)</f>
        <v>#REF!</v>
      </c>
      <c r="I463" s="61"/>
      <c r="J463" s="61"/>
      <c r="K463" s="65" t="e">
        <f t="shared" si="8"/>
        <v>#REF!</v>
      </c>
    </row>
    <row r="464" spans="1:11" s="23" customFormat="1" x14ac:dyDescent="0.2">
      <c r="A464" s="58" t="s">
        <v>180</v>
      </c>
      <c r="B464" s="58" t="s">
        <v>179</v>
      </c>
      <c r="C464" s="52">
        <v>25978</v>
      </c>
      <c r="D464" s="52">
        <v>40048</v>
      </c>
      <c r="E464" s="52">
        <v>-160853</v>
      </c>
      <c r="F464" s="1"/>
      <c r="H464" s="65" t="e">
        <f>VLOOKUP(A464,#REF!,33,FALSE)</f>
        <v>#REF!</v>
      </c>
      <c r="I464" s="61"/>
      <c r="J464" s="61"/>
      <c r="K464" s="65" t="e">
        <f t="shared" si="8"/>
        <v>#REF!</v>
      </c>
    </row>
    <row r="465" spans="1:11" s="23" customFormat="1" x14ac:dyDescent="0.2">
      <c r="A465" s="58" t="s">
        <v>475</v>
      </c>
      <c r="B465" s="58" t="s">
        <v>179</v>
      </c>
      <c r="C465" s="52" t="s">
        <v>551</v>
      </c>
      <c r="D465" s="52" t="s">
        <v>551</v>
      </c>
      <c r="E465" s="52" t="s">
        <v>551</v>
      </c>
      <c r="F465" s="1"/>
      <c r="H465" s="65" t="e">
        <f>VLOOKUP(A465,#REF!,33,FALSE)</f>
        <v>#REF!</v>
      </c>
      <c r="I465" s="61"/>
      <c r="J465" s="61"/>
      <c r="K465" s="65" t="e">
        <f t="shared" si="8"/>
        <v>#REF!</v>
      </c>
    </row>
    <row r="466" spans="1:11" s="23" customFormat="1" x14ac:dyDescent="0.2">
      <c r="A466" s="58" t="s">
        <v>476</v>
      </c>
      <c r="B466" s="58" t="s">
        <v>179</v>
      </c>
      <c r="C466" s="52" t="s">
        <v>551</v>
      </c>
      <c r="D466" s="52" t="s">
        <v>551</v>
      </c>
      <c r="E466" s="52" t="s">
        <v>551</v>
      </c>
      <c r="F466" s="1"/>
      <c r="H466" s="65" t="e">
        <f>VLOOKUP(A466,#REF!,33,FALSE)</f>
        <v>#REF!</v>
      </c>
      <c r="I466" s="61"/>
      <c r="J466" s="61"/>
      <c r="K466" s="65" t="e">
        <f t="shared" si="8"/>
        <v>#REF!</v>
      </c>
    </row>
    <row r="467" spans="1:11" s="23" customFormat="1" x14ac:dyDescent="0.2">
      <c r="A467" s="58" t="s">
        <v>477</v>
      </c>
      <c r="B467" s="58" t="s">
        <v>179</v>
      </c>
      <c r="C467" s="52" t="s">
        <v>551</v>
      </c>
      <c r="D467" s="52" t="s">
        <v>551</v>
      </c>
      <c r="E467" s="52" t="s">
        <v>551</v>
      </c>
      <c r="F467" s="1"/>
      <c r="H467" s="65" t="e">
        <f>VLOOKUP(A467,#REF!,33,FALSE)</f>
        <v>#REF!</v>
      </c>
      <c r="I467" s="61"/>
      <c r="J467" s="61"/>
      <c r="K467" s="65" t="e">
        <f t="shared" ref="K467:K500" si="9">LEFT(H467,1)</f>
        <v>#REF!</v>
      </c>
    </row>
    <row r="468" spans="1:11" s="23" customFormat="1" x14ac:dyDescent="0.2">
      <c r="A468" s="58" t="s">
        <v>478</v>
      </c>
      <c r="B468" s="58" t="s">
        <v>179</v>
      </c>
      <c r="C468" s="52" t="s">
        <v>551</v>
      </c>
      <c r="D468" s="52" t="s">
        <v>551</v>
      </c>
      <c r="E468" s="52" t="s">
        <v>551</v>
      </c>
      <c r="F468" s="1"/>
      <c r="H468" s="65" t="e">
        <f>VLOOKUP(A468,#REF!,33,FALSE)</f>
        <v>#REF!</v>
      </c>
      <c r="I468" s="61"/>
      <c r="J468" s="61"/>
      <c r="K468" s="65" t="e">
        <f t="shared" si="9"/>
        <v>#REF!</v>
      </c>
    </row>
    <row r="469" spans="1:11" s="23" customFormat="1" x14ac:dyDescent="0.2">
      <c r="A469" s="58" t="s">
        <v>181</v>
      </c>
      <c r="B469" s="58" t="s">
        <v>179</v>
      </c>
      <c r="C469" s="52" t="s">
        <v>551</v>
      </c>
      <c r="D469" s="52" t="s">
        <v>551</v>
      </c>
      <c r="E469" s="52" t="s">
        <v>551</v>
      </c>
      <c r="F469" s="1"/>
      <c r="H469" s="65" t="e">
        <f>VLOOKUP(A469,#REF!,33,FALSE)</f>
        <v>#REF!</v>
      </c>
      <c r="I469" s="61"/>
      <c r="J469" s="61"/>
      <c r="K469" s="65" t="e">
        <f t="shared" si="9"/>
        <v>#REF!</v>
      </c>
    </row>
    <row r="470" spans="1:11" s="23" customFormat="1" x14ac:dyDescent="0.2">
      <c r="A470" s="58" t="s">
        <v>182</v>
      </c>
      <c r="B470" s="58" t="s">
        <v>179</v>
      </c>
      <c r="C470" s="52" t="s">
        <v>551</v>
      </c>
      <c r="D470" s="52" t="s">
        <v>551</v>
      </c>
      <c r="E470" s="52" t="s">
        <v>551</v>
      </c>
      <c r="F470" s="1"/>
      <c r="H470" s="65" t="e">
        <f>VLOOKUP(A470,#REF!,33,FALSE)</f>
        <v>#REF!</v>
      </c>
      <c r="I470" s="61"/>
      <c r="J470" s="61"/>
      <c r="K470" s="65" t="e">
        <f t="shared" si="9"/>
        <v>#REF!</v>
      </c>
    </row>
    <row r="471" spans="1:11" s="23" customFormat="1" x14ac:dyDescent="0.2">
      <c r="A471" s="58" t="s">
        <v>479</v>
      </c>
      <c r="B471" s="58" t="s">
        <v>480</v>
      </c>
      <c r="C471" s="52" t="s">
        <v>551</v>
      </c>
      <c r="D471" s="52" t="s">
        <v>551</v>
      </c>
      <c r="E471" s="52" t="s">
        <v>551</v>
      </c>
      <c r="F471" s="1"/>
      <c r="H471" s="65" t="e">
        <f>VLOOKUP(A471,#REF!,33,FALSE)</f>
        <v>#REF!</v>
      </c>
      <c r="I471" s="61"/>
      <c r="J471" s="61"/>
      <c r="K471" s="65" t="e">
        <f t="shared" si="9"/>
        <v>#REF!</v>
      </c>
    </row>
    <row r="472" spans="1:11" s="23" customFormat="1" x14ac:dyDescent="0.2">
      <c r="A472" s="58" t="s">
        <v>481</v>
      </c>
      <c r="B472" s="58" t="s">
        <v>480</v>
      </c>
      <c r="C472" s="52" t="s">
        <v>551</v>
      </c>
      <c r="D472" s="52" t="s">
        <v>551</v>
      </c>
      <c r="E472" s="52" t="s">
        <v>551</v>
      </c>
      <c r="F472" s="1"/>
      <c r="H472" s="65" t="e">
        <f>VLOOKUP(A472,#REF!,33,FALSE)</f>
        <v>#REF!</v>
      </c>
      <c r="I472" s="61"/>
      <c r="J472" s="61"/>
      <c r="K472" s="65" t="e">
        <f t="shared" si="9"/>
        <v>#REF!</v>
      </c>
    </row>
    <row r="473" spans="1:11" s="23" customFormat="1" x14ac:dyDescent="0.2">
      <c r="A473" s="58" t="s">
        <v>482</v>
      </c>
      <c r="B473" s="58" t="s">
        <v>483</v>
      </c>
      <c r="C473" s="52" t="s">
        <v>551</v>
      </c>
      <c r="D473" s="52" t="s">
        <v>551</v>
      </c>
      <c r="E473" s="52" t="s">
        <v>551</v>
      </c>
      <c r="F473" s="1"/>
      <c r="H473" s="65" t="e">
        <f>VLOOKUP(A473,#REF!,33,FALSE)</f>
        <v>#REF!</v>
      </c>
      <c r="I473" s="61"/>
      <c r="J473" s="61"/>
      <c r="K473" s="65" t="e">
        <f t="shared" si="9"/>
        <v>#REF!</v>
      </c>
    </row>
    <row r="474" spans="1:11" s="23" customFormat="1" x14ac:dyDescent="0.2">
      <c r="A474" s="58" t="s">
        <v>484</v>
      </c>
      <c r="B474" s="58" t="s">
        <v>483</v>
      </c>
      <c r="C474" s="52" t="s">
        <v>551</v>
      </c>
      <c r="D474" s="52" t="s">
        <v>551</v>
      </c>
      <c r="E474" s="52" t="s">
        <v>551</v>
      </c>
      <c r="F474" s="1"/>
      <c r="H474" s="65" t="e">
        <f>VLOOKUP(A474,#REF!,33,FALSE)</f>
        <v>#REF!</v>
      </c>
      <c r="I474" s="61"/>
      <c r="J474" s="61"/>
      <c r="K474" s="65" t="e">
        <f t="shared" si="9"/>
        <v>#REF!</v>
      </c>
    </row>
    <row r="475" spans="1:11" s="23" customFormat="1" x14ac:dyDescent="0.2">
      <c r="A475" s="58" t="s">
        <v>483</v>
      </c>
      <c r="B475" s="58" t="s">
        <v>483</v>
      </c>
      <c r="C475" s="52" t="s">
        <v>551</v>
      </c>
      <c r="D475" s="52" t="s">
        <v>551</v>
      </c>
      <c r="E475" s="52" t="s">
        <v>551</v>
      </c>
      <c r="F475" s="1"/>
      <c r="H475" s="65" t="e">
        <f>VLOOKUP(A475,#REF!,33,FALSE)</f>
        <v>#REF!</v>
      </c>
      <c r="I475" s="61"/>
      <c r="J475" s="61"/>
      <c r="K475" s="65" t="e">
        <f t="shared" si="9"/>
        <v>#REF!</v>
      </c>
    </row>
    <row r="476" spans="1:11" s="23" customFormat="1" x14ac:dyDescent="0.2">
      <c r="A476" s="58" t="s">
        <v>183</v>
      </c>
      <c r="B476" s="58" t="s">
        <v>184</v>
      </c>
      <c r="C476" s="52" t="s">
        <v>551</v>
      </c>
      <c r="D476" s="52" t="s">
        <v>551</v>
      </c>
      <c r="E476" s="52" t="s">
        <v>551</v>
      </c>
      <c r="F476" s="1"/>
      <c r="H476" s="65" t="e">
        <f>VLOOKUP(A476,#REF!,33,FALSE)</f>
        <v>#REF!</v>
      </c>
      <c r="I476" s="61"/>
      <c r="J476" s="61"/>
      <c r="K476" s="65" t="e">
        <f t="shared" si="9"/>
        <v>#REF!</v>
      </c>
    </row>
    <row r="477" spans="1:11" s="23" customFormat="1" x14ac:dyDescent="0.2">
      <c r="A477" s="58" t="s">
        <v>185</v>
      </c>
      <c r="B477" s="58" t="s">
        <v>184</v>
      </c>
      <c r="C477" s="52" t="s">
        <v>551</v>
      </c>
      <c r="D477" s="52" t="s">
        <v>551</v>
      </c>
      <c r="E477" s="52" t="s">
        <v>551</v>
      </c>
      <c r="F477" s="1"/>
      <c r="H477" s="65" t="e">
        <f>VLOOKUP(A477,#REF!,33,FALSE)</f>
        <v>#REF!</v>
      </c>
      <c r="I477" s="61"/>
      <c r="J477" s="61"/>
      <c r="K477" s="65" t="e">
        <f t="shared" si="9"/>
        <v>#REF!</v>
      </c>
    </row>
    <row r="478" spans="1:11" s="23" customFormat="1" x14ac:dyDescent="0.2">
      <c r="A478" s="58" t="s">
        <v>186</v>
      </c>
      <c r="B478" s="58" t="s">
        <v>184</v>
      </c>
      <c r="C478" s="52" t="s">
        <v>551</v>
      </c>
      <c r="D478" s="52" t="s">
        <v>551</v>
      </c>
      <c r="E478" s="52" t="s">
        <v>551</v>
      </c>
      <c r="F478" s="1"/>
      <c r="H478" s="65" t="e">
        <f>VLOOKUP(A478,#REF!,33,FALSE)</f>
        <v>#REF!</v>
      </c>
      <c r="I478" s="61"/>
      <c r="J478" s="61"/>
      <c r="K478" s="65" t="e">
        <f t="shared" si="9"/>
        <v>#REF!</v>
      </c>
    </row>
    <row r="479" spans="1:11" s="23" customFormat="1" x14ac:dyDescent="0.2">
      <c r="A479" s="58" t="s">
        <v>187</v>
      </c>
      <c r="B479" s="58" t="s">
        <v>184</v>
      </c>
      <c r="C479" s="52" t="s">
        <v>551</v>
      </c>
      <c r="D479" s="52" t="s">
        <v>551</v>
      </c>
      <c r="E479" s="52" t="s">
        <v>551</v>
      </c>
      <c r="F479" s="1"/>
      <c r="H479" s="65" t="e">
        <f>VLOOKUP(A479,#REF!,33,FALSE)</f>
        <v>#REF!</v>
      </c>
      <c r="I479" s="61"/>
      <c r="J479" s="61"/>
      <c r="K479" s="65" t="e">
        <f t="shared" si="9"/>
        <v>#REF!</v>
      </c>
    </row>
    <row r="480" spans="1:11" s="23" customFormat="1" x14ac:dyDescent="0.2">
      <c r="A480" s="58" t="s">
        <v>188</v>
      </c>
      <c r="B480" s="58" t="s">
        <v>184</v>
      </c>
      <c r="C480" s="52" t="s">
        <v>551</v>
      </c>
      <c r="D480" s="52" t="s">
        <v>551</v>
      </c>
      <c r="E480" s="52" t="s">
        <v>551</v>
      </c>
      <c r="F480" s="1"/>
      <c r="H480" s="65" t="e">
        <f>VLOOKUP(A480,#REF!,33,FALSE)</f>
        <v>#REF!</v>
      </c>
      <c r="I480" s="61"/>
      <c r="J480" s="61"/>
      <c r="K480" s="65" t="e">
        <f t="shared" si="9"/>
        <v>#REF!</v>
      </c>
    </row>
    <row r="481" spans="1:11" s="23" customFormat="1" x14ac:dyDescent="0.2">
      <c r="A481" s="58" t="s">
        <v>184</v>
      </c>
      <c r="B481" s="58" t="s">
        <v>184</v>
      </c>
      <c r="C481" s="52" t="s">
        <v>551</v>
      </c>
      <c r="D481" s="52" t="s">
        <v>551</v>
      </c>
      <c r="E481" s="52" t="s">
        <v>551</v>
      </c>
      <c r="F481" s="1"/>
      <c r="H481" s="65" t="e">
        <f>VLOOKUP(A481,#REF!,33,FALSE)</f>
        <v>#REF!</v>
      </c>
      <c r="I481" s="61"/>
      <c r="J481" s="61"/>
      <c r="K481" s="65" t="e">
        <f t="shared" si="9"/>
        <v>#REF!</v>
      </c>
    </row>
    <row r="482" spans="1:11" s="23" customFormat="1" x14ac:dyDescent="0.2">
      <c r="A482" s="58" t="s">
        <v>485</v>
      </c>
      <c r="B482" s="58" t="s">
        <v>184</v>
      </c>
      <c r="C482" s="52" t="s">
        <v>551</v>
      </c>
      <c r="D482" s="52" t="s">
        <v>551</v>
      </c>
      <c r="E482" s="52" t="s">
        <v>551</v>
      </c>
      <c r="F482" s="1"/>
      <c r="H482" s="65" t="e">
        <f>VLOOKUP(A482,#REF!,33,FALSE)</f>
        <v>#REF!</v>
      </c>
      <c r="I482" s="61"/>
      <c r="J482" s="61"/>
      <c r="K482" s="65" t="e">
        <f t="shared" si="9"/>
        <v>#REF!</v>
      </c>
    </row>
    <row r="483" spans="1:11" s="23" customFormat="1" x14ac:dyDescent="0.2">
      <c r="A483" s="58" t="s">
        <v>189</v>
      </c>
      <c r="B483" s="58" t="s">
        <v>184</v>
      </c>
      <c r="C483" s="52" t="s">
        <v>551</v>
      </c>
      <c r="D483" s="52" t="s">
        <v>551</v>
      </c>
      <c r="E483" s="52" t="s">
        <v>551</v>
      </c>
      <c r="F483" s="1"/>
      <c r="H483" s="65" t="e">
        <f>VLOOKUP(A483,#REF!,33,FALSE)</f>
        <v>#REF!</v>
      </c>
      <c r="I483" s="61"/>
      <c r="J483" s="61"/>
      <c r="K483" s="65" t="e">
        <f t="shared" si="9"/>
        <v>#REF!</v>
      </c>
    </row>
    <row r="484" spans="1:11" s="23" customFormat="1" x14ac:dyDescent="0.2">
      <c r="A484" s="58" t="s">
        <v>486</v>
      </c>
      <c r="B484" s="58" t="s">
        <v>487</v>
      </c>
      <c r="C484" s="52" t="s">
        <v>551</v>
      </c>
      <c r="D484" s="52" t="s">
        <v>551</v>
      </c>
      <c r="E484" s="52" t="s">
        <v>551</v>
      </c>
      <c r="F484" s="1"/>
      <c r="H484" s="65" t="e">
        <f>VLOOKUP(A484,#REF!,33,FALSE)</f>
        <v>#REF!</v>
      </c>
      <c r="I484" s="61"/>
      <c r="J484" s="61"/>
      <c r="K484" s="65" t="e">
        <f t="shared" si="9"/>
        <v>#REF!</v>
      </c>
    </row>
    <row r="485" spans="1:11" s="23" customFormat="1" x14ac:dyDescent="0.2">
      <c r="A485" s="58" t="s">
        <v>488</v>
      </c>
      <c r="B485" s="58" t="s">
        <v>190</v>
      </c>
      <c r="C485" s="52" t="s">
        <v>551</v>
      </c>
      <c r="D485" s="52" t="s">
        <v>551</v>
      </c>
      <c r="E485" s="52" t="s">
        <v>551</v>
      </c>
      <c r="F485" s="1"/>
      <c r="H485" s="65" t="e">
        <f>VLOOKUP(A485,#REF!,33,FALSE)</f>
        <v>#REF!</v>
      </c>
      <c r="I485" s="61"/>
      <c r="J485" s="61"/>
      <c r="K485" s="65" t="e">
        <f t="shared" si="9"/>
        <v>#REF!</v>
      </c>
    </row>
    <row r="486" spans="1:11" s="23" customFormat="1" x14ac:dyDescent="0.2">
      <c r="A486" s="58" t="s">
        <v>489</v>
      </c>
      <c r="B486" s="58" t="s">
        <v>190</v>
      </c>
      <c r="C486" s="52" t="s">
        <v>551</v>
      </c>
      <c r="D486" s="52" t="s">
        <v>551</v>
      </c>
      <c r="E486" s="52" t="s">
        <v>551</v>
      </c>
      <c r="F486" s="1"/>
      <c r="H486" s="65" t="e">
        <f>VLOOKUP(A486,#REF!,33,FALSE)</f>
        <v>#REF!</v>
      </c>
      <c r="I486" s="61"/>
      <c r="J486" s="61"/>
      <c r="K486" s="65" t="e">
        <f t="shared" si="9"/>
        <v>#REF!</v>
      </c>
    </row>
    <row r="487" spans="1:11" s="23" customFormat="1" x14ac:dyDescent="0.2">
      <c r="A487" s="58" t="s">
        <v>490</v>
      </c>
      <c r="B487" s="58" t="s">
        <v>190</v>
      </c>
      <c r="C487" s="52" t="s">
        <v>551</v>
      </c>
      <c r="D487" s="52" t="s">
        <v>551</v>
      </c>
      <c r="E487" s="52" t="s">
        <v>551</v>
      </c>
      <c r="F487" s="1"/>
      <c r="H487" s="65" t="e">
        <f>VLOOKUP(A487,#REF!,33,FALSE)</f>
        <v>#REF!</v>
      </c>
      <c r="I487" s="61"/>
      <c r="J487" s="61"/>
      <c r="K487" s="65" t="e">
        <f t="shared" si="9"/>
        <v>#REF!</v>
      </c>
    </row>
    <row r="488" spans="1:11" s="23" customFormat="1" x14ac:dyDescent="0.2">
      <c r="A488" s="58" t="s">
        <v>491</v>
      </c>
      <c r="B488" s="58" t="s">
        <v>190</v>
      </c>
      <c r="C488" s="52" t="s">
        <v>551</v>
      </c>
      <c r="D488" s="52" t="s">
        <v>551</v>
      </c>
      <c r="E488" s="52" t="s">
        <v>551</v>
      </c>
      <c r="F488" s="1"/>
      <c r="H488" s="65" t="e">
        <f>VLOOKUP(A488,#REF!,33,FALSE)</f>
        <v>#REF!</v>
      </c>
      <c r="I488" s="61"/>
      <c r="J488" s="61"/>
      <c r="K488" s="65" t="e">
        <f t="shared" si="9"/>
        <v>#REF!</v>
      </c>
    </row>
    <row r="489" spans="1:11" s="23" customFormat="1" x14ac:dyDescent="0.2">
      <c r="A489" s="58" t="s">
        <v>492</v>
      </c>
      <c r="B489" s="58" t="s">
        <v>190</v>
      </c>
      <c r="C489" s="52" t="s">
        <v>551</v>
      </c>
      <c r="D489" s="52" t="s">
        <v>551</v>
      </c>
      <c r="E489" s="52" t="s">
        <v>551</v>
      </c>
      <c r="F489" s="1"/>
      <c r="H489" s="65" t="e">
        <f>VLOOKUP(A489,#REF!,33,FALSE)</f>
        <v>#REF!</v>
      </c>
      <c r="I489" s="61"/>
      <c r="J489" s="61"/>
      <c r="K489" s="65" t="e">
        <f t="shared" si="9"/>
        <v>#REF!</v>
      </c>
    </row>
    <row r="490" spans="1:11" s="23" customFormat="1" x14ac:dyDescent="0.2">
      <c r="A490" s="58" t="s">
        <v>191</v>
      </c>
      <c r="B490" s="58" t="s">
        <v>190</v>
      </c>
      <c r="C490" s="52" t="s">
        <v>551</v>
      </c>
      <c r="D490" s="52" t="s">
        <v>551</v>
      </c>
      <c r="E490" s="52" t="s">
        <v>551</v>
      </c>
      <c r="F490" s="1"/>
      <c r="H490" s="65" t="e">
        <f>VLOOKUP(A490,#REF!,33,FALSE)</f>
        <v>#REF!</v>
      </c>
      <c r="I490" s="61"/>
      <c r="J490" s="61"/>
      <c r="K490" s="65" t="e">
        <f t="shared" si="9"/>
        <v>#REF!</v>
      </c>
    </row>
    <row r="491" spans="1:11" s="23" customFormat="1" x14ac:dyDescent="0.2">
      <c r="A491" s="58" t="s">
        <v>192</v>
      </c>
      <c r="B491" s="58" t="s">
        <v>190</v>
      </c>
      <c r="C491" s="52" t="s">
        <v>551</v>
      </c>
      <c r="D491" s="52" t="s">
        <v>551</v>
      </c>
      <c r="E491" s="52" t="s">
        <v>551</v>
      </c>
      <c r="F491" s="1"/>
      <c r="H491" s="65" t="e">
        <f>VLOOKUP(A491,#REF!,33,FALSE)</f>
        <v>#REF!</v>
      </c>
      <c r="I491" s="61"/>
      <c r="J491" s="61"/>
      <c r="K491" s="65" t="e">
        <f t="shared" si="9"/>
        <v>#REF!</v>
      </c>
    </row>
    <row r="492" spans="1:11" s="23" customFormat="1" x14ac:dyDescent="0.2">
      <c r="A492" s="58" t="s">
        <v>493</v>
      </c>
      <c r="B492" s="58" t="s">
        <v>190</v>
      </c>
      <c r="C492" s="52" t="s">
        <v>551</v>
      </c>
      <c r="D492" s="52" t="s">
        <v>551</v>
      </c>
      <c r="E492" s="52" t="s">
        <v>551</v>
      </c>
      <c r="F492" s="1"/>
      <c r="H492" s="65" t="e">
        <f>VLOOKUP(A492,#REF!,33,FALSE)</f>
        <v>#REF!</v>
      </c>
      <c r="I492" s="61"/>
      <c r="J492" s="61"/>
      <c r="K492" s="65" t="e">
        <f t="shared" si="9"/>
        <v>#REF!</v>
      </c>
    </row>
    <row r="493" spans="1:11" s="23" customFormat="1" x14ac:dyDescent="0.2">
      <c r="A493" s="58" t="s">
        <v>494</v>
      </c>
      <c r="B493" s="58" t="s">
        <v>190</v>
      </c>
      <c r="C493" s="52" t="s">
        <v>551</v>
      </c>
      <c r="D493" s="52" t="s">
        <v>551</v>
      </c>
      <c r="E493" s="52" t="s">
        <v>551</v>
      </c>
      <c r="F493" s="1"/>
      <c r="H493" s="65" t="e">
        <f>VLOOKUP(A493,#REF!,33,FALSE)</f>
        <v>#REF!</v>
      </c>
      <c r="I493" s="61"/>
      <c r="J493" s="61"/>
      <c r="K493" s="65" t="e">
        <f t="shared" si="9"/>
        <v>#REF!</v>
      </c>
    </row>
    <row r="494" spans="1:11" s="23" customFormat="1" x14ac:dyDescent="0.2">
      <c r="A494" s="58" t="s">
        <v>495</v>
      </c>
      <c r="B494" s="58" t="s">
        <v>190</v>
      </c>
      <c r="C494" s="52" t="s">
        <v>551</v>
      </c>
      <c r="D494" s="52" t="s">
        <v>551</v>
      </c>
      <c r="E494" s="52">
        <v>-58794</v>
      </c>
      <c r="F494" s="1"/>
      <c r="H494" s="65" t="e">
        <f>VLOOKUP(A494,#REF!,33,FALSE)</f>
        <v>#REF!</v>
      </c>
      <c r="I494" s="61"/>
      <c r="J494" s="61"/>
      <c r="K494" s="65" t="e">
        <f t="shared" si="9"/>
        <v>#REF!</v>
      </c>
    </row>
    <row r="495" spans="1:11" s="23" customFormat="1" x14ac:dyDescent="0.2">
      <c r="A495" s="58" t="s">
        <v>496</v>
      </c>
      <c r="B495" s="58" t="s">
        <v>193</v>
      </c>
      <c r="C495" s="52" t="s">
        <v>551</v>
      </c>
      <c r="D495" s="52" t="s">
        <v>551</v>
      </c>
      <c r="E495" s="52" t="s">
        <v>551</v>
      </c>
      <c r="F495" s="1"/>
      <c r="H495" s="65" t="e">
        <f>VLOOKUP(A495,#REF!,33,FALSE)</f>
        <v>#REF!</v>
      </c>
      <c r="I495" s="61"/>
      <c r="J495" s="61"/>
      <c r="K495" s="65" t="e">
        <f t="shared" si="9"/>
        <v>#REF!</v>
      </c>
    </row>
    <row r="496" spans="1:11" s="23" customFormat="1" x14ac:dyDescent="0.2">
      <c r="A496" s="58" t="s">
        <v>497</v>
      </c>
      <c r="B496" s="58" t="s">
        <v>193</v>
      </c>
      <c r="C496" s="52" t="s">
        <v>551</v>
      </c>
      <c r="D496" s="52" t="s">
        <v>551</v>
      </c>
      <c r="E496" s="52" t="s">
        <v>551</v>
      </c>
      <c r="F496" s="1"/>
      <c r="H496" s="65" t="e">
        <f>VLOOKUP(A496,#REF!,33,FALSE)</f>
        <v>#REF!</v>
      </c>
      <c r="I496" s="61"/>
      <c r="J496" s="61"/>
      <c r="K496" s="65" t="e">
        <f t="shared" si="9"/>
        <v>#REF!</v>
      </c>
    </row>
    <row r="497" spans="1:11" s="23" customFormat="1" x14ac:dyDescent="0.2">
      <c r="A497" s="58" t="s">
        <v>194</v>
      </c>
      <c r="B497" s="58" t="s">
        <v>193</v>
      </c>
      <c r="C497" s="52" t="s">
        <v>551</v>
      </c>
      <c r="D497" s="52" t="s">
        <v>551</v>
      </c>
      <c r="E497" s="52" t="s">
        <v>551</v>
      </c>
      <c r="F497" s="1"/>
      <c r="H497" s="65" t="e">
        <f>VLOOKUP(A497,#REF!,33,FALSE)</f>
        <v>#REF!</v>
      </c>
      <c r="I497" s="61"/>
      <c r="J497" s="61"/>
      <c r="K497" s="65" t="e">
        <f t="shared" si="9"/>
        <v>#REF!</v>
      </c>
    </row>
    <row r="498" spans="1:11" s="23" customFormat="1" x14ac:dyDescent="0.2">
      <c r="A498" s="58" t="s">
        <v>195</v>
      </c>
      <c r="B498" s="58" t="s">
        <v>193</v>
      </c>
      <c r="C498" s="52" t="s">
        <v>551</v>
      </c>
      <c r="D498" s="52" t="s">
        <v>551</v>
      </c>
      <c r="E498" s="52" t="s">
        <v>551</v>
      </c>
      <c r="F498" s="1"/>
      <c r="H498" s="65" t="e">
        <f>VLOOKUP(A498,#REF!,33,FALSE)</f>
        <v>#REF!</v>
      </c>
      <c r="I498" s="61"/>
      <c r="J498" s="61"/>
      <c r="K498" s="65" t="e">
        <f t="shared" si="9"/>
        <v>#REF!</v>
      </c>
    </row>
    <row r="499" spans="1:11" s="23" customFormat="1" x14ac:dyDescent="0.2">
      <c r="A499" s="58" t="s">
        <v>498</v>
      </c>
      <c r="B499" s="58" t="s">
        <v>196</v>
      </c>
      <c r="C499" s="52" t="s">
        <v>551</v>
      </c>
      <c r="D499" s="52" t="s">
        <v>551</v>
      </c>
      <c r="E499" s="52" t="s">
        <v>551</v>
      </c>
      <c r="F499" s="1"/>
      <c r="H499" s="65" t="e">
        <f>VLOOKUP(A499,#REF!,33,FALSE)</f>
        <v>#REF!</v>
      </c>
      <c r="I499" s="61"/>
      <c r="J499" s="61"/>
      <c r="K499" s="65" t="e">
        <f t="shared" si="9"/>
        <v>#REF!</v>
      </c>
    </row>
    <row r="500" spans="1:11" s="23" customFormat="1" x14ac:dyDescent="0.2">
      <c r="A500" s="58" t="s">
        <v>197</v>
      </c>
      <c r="B500" s="58" t="s">
        <v>196</v>
      </c>
      <c r="C500" s="52" t="s">
        <v>551</v>
      </c>
      <c r="D500" s="52" t="s">
        <v>551</v>
      </c>
      <c r="E500" s="52" t="s">
        <v>551</v>
      </c>
      <c r="F500" s="1"/>
      <c r="H500" s="65" t="e">
        <f>VLOOKUP(A500,#REF!,33,FALSE)</f>
        <v>#REF!</v>
      </c>
      <c r="I500" s="61"/>
      <c r="J500" s="61"/>
      <c r="K500" s="65" t="e">
        <f t="shared" si="9"/>
        <v>#REF!</v>
      </c>
    </row>
    <row r="501" spans="1:11" s="23" customFormat="1" x14ac:dyDescent="0.2">
      <c r="A501" s="60"/>
      <c r="B501"/>
      <c r="H501" s="62"/>
      <c r="I501" s="61"/>
      <c r="J501" s="61"/>
      <c r="K501" s="65"/>
    </row>
    <row r="502" spans="1:11" s="23" customFormat="1" x14ac:dyDescent="0.2">
      <c r="A502"/>
      <c r="B502"/>
      <c r="C502" s="45"/>
      <c r="D502" s="45"/>
      <c r="E502" s="45"/>
      <c r="F502" s="45"/>
      <c r="H502" s="62"/>
      <c r="I502" s="61"/>
      <c r="J502" s="61"/>
      <c r="K502" s="65"/>
    </row>
    <row r="503" spans="1:11" s="23" customFormat="1" x14ac:dyDescent="0.2">
      <c r="A503"/>
      <c r="B503"/>
      <c r="C503" s="45"/>
      <c r="D503" s="45"/>
      <c r="E503" s="45"/>
      <c r="F503" s="45"/>
      <c r="H503" s="62"/>
      <c r="I503" s="61"/>
      <c r="J503" s="61"/>
      <c r="K503" s="65"/>
    </row>
    <row r="504" spans="1:11" s="23" customFormat="1" x14ac:dyDescent="0.2">
      <c r="A504"/>
      <c r="B504"/>
      <c r="C504" s="45"/>
      <c r="D504" s="45"/>
      <c r="E504" s="45"/>
      <c r="F504" s="45"/>
      <c r="H504" s="61"/>
      <c r="I504" s="61"/>
      <c r="J504" s="61"/>
      <c r="K504" s="65"/>
    </row>
    <row r="505" spans="1:11" s="23" customFormat="1" x14ac:dyDescent="0.2">
      <c r="A505"/>
      <c r="B505"/>
      <c r="C505" s="45"/>
      <c r="D505" s="45"/>
      <c r="E505" s="45"/>
      <c r="F505" s="45"/>
      <c r="H505" s="61"/>
      <c r="I505" s="61"/>
      <c r="J505" s="61"/>
      <c r="K505" s="65"/>
    </row>
    <row r="506" spans="1:11" s="23" customFormat="1" x14ac:dyDescent="0.2">
      <c r="A506"/>
      <c r="B506"/>
      <c r="C506" s="45"/>
      <c r="D506" s="45"/>
      <c r="E506" s="45"/>
      <c r="F506" s="45"/>
      <c r="H506" s="61"/>
      <c r="I506" s="61"/>
      <c r="J506" s="61"/>
      <c r="K506" s="61"/>
    </row>
    <row r="507" spans="1:11" s="23" customFormat="1" x14ac:dyDescent="0.2">
      <c r="A507"/>
      <c r="B507"/>
      <c r="C507" s="45"/>
      <c r="D507" s="45"/>
      <c r="E507" s="45"/>
      <c r="F507" s="45"/>
      <c r="H507" s="61"/>
      <c r="I507" s="61"/>
      <c r="J507" s="61"/>
      <c r="K507" s="61"/>
    </row>
    <row r="508" spans="1:11" s="23" customFormat="1" x14ac:dyDescent="0.2">
      <c r="A508"/>
      <c r="B508"/>
      <c r="C508" s="45"/>
      <c r="D508" s="45"/>
      <c r="E508" s="45"/>
      <c r="F508" s="45"/>
      <c r="H508" s="61"/>
      <c r="I508" s="61"/>
      <c r="J508" s="61"/>
      <c r="K508" s="61"/>
    </row>
    <row r="509" spans="1:11" s="23" customFormat="1" x14ac:dyDescent="0.2">
      <c r="A509"/>
      <c r="B509"/>
      <c r="C509" s="45"/>
      <c r="D509" s="45"/>
      <c r="E509" s="45"/>
      <c r="F509" s="45"/>
      <c r="H509" s="61"/>
      <c r="I509" s="61"/>
      <c r="J509" s="61"/>
      <c r="K509" s="61"/>
    </row>
    <row r="510" spans="1:11" s="23" customFormat="1" x14ac:dyDescent="0.2">
      <c r="A510"/>
      <c r="B510"/>
      <c r="C510" s="45"/>
      <c r="D510" s="45"/>
      <c r="E510" s="45"/>
      <c r="F510" s="45"/>
      <c r="H510" s="61"/>
      <c r="I510" s="61"/>
      <c r="J510" s="61"/>
      <c r="K510" s="61"/>
    </row>
    <row r="511" spans="1:11" s="23" customFormat="1" x14ac:dyDescent="0.2">
      <c r="A511"/>
      <c r="B511"/>
      <c r="C511" s="45"/>
      <c r="D511" s="45"/>
      <c r="E511" s="45"/>
      <c r="F511" s="45"/>
      <c r="H511" s="61"/>
      <c r="I511" s="61"/>
      <c r="J511" s="61"/>
      <c r="K511" s="61"/>
    </row>
    <row r="512" spans="1:11" s="23" customFormat="1" x14ac:dyDescent="0.2">
      <c r="A512"/>
      <c r="B512"/>
      <c r="C512" s="45"/>
      <c r="D512" s="45"/>
      <c r="E512" s="45"/>
      <c r="F512" s="45"/>
      <c r="H512" s="61"/>
      <c r="I512" s="61"/>
      <c r="J512" s="61"/>
      <c r="K512" s="61"/>
    </row>
    <row r="513" spans="1:11" s="23" customFormat="1" x14ac:dyDescent="0.2">
      <c r="A513"/>
      <c r="B513"/>
      <c r="C513" s="45"/>
      <c r="D513" s="45"/>
      <c r="E513" s="45"/>
      <c r="F513" s="45"/>
      <c r="H513" s="61"/>
      <c r="I513" s="61"/>
      <c r="J513" s="61"/>
      <c r="K513" s="61"/>
    </row>
    <row r="514" spans="1:11" s="23" customFormat="1" x14ac:dyDescent="0.2">
      <c r="A514"/>
      <c r="B514"/>
      <c r="C514" s="45"/>
      <c r="D514" s="45"/>
      <c r="E514" s="45"/>
      <c r="F514" s="45"/>
      <c r="H514" s="61"/>
      <c r="I514" s="61"/>
      <c r="J514" s="61"/>
      <c r="K514" s="61"/>
    </row>
    <row r="515" spans="1:11" s="23" customFormat="1" x14ac:dyDescent="0.2">
      <c r="A515"/>
      <c r="B515"/>
      <c r="C515" s="45"/>
      <c r="D515" s="45"/>
      <c r="E515" s="45"/>
      <c r="F515" s="45"/>
      <c r="H515" s="61"/>
      <c r="I515" s="61"/>
      <c r="J515" s="61"/>
      <c r="K515" s="61"/>
    </row>
    <row r="516" spans="1:11" s="23" customFormat="1" x14ac:dyDescent="0.2">
      <c r="A516"/>
      <c r="B516"/>
      <c r="C516" s="45"/>
      <c r="D516" s="45"/>
      <c r="E516" s="45"/>
      <c r="F516" s="45"/>
      <c r="H516" s="61"/>
      <c r="I516" s="61"/>
      <c r="J516" s="61"/>
      <c r="K516" s="61"/>
    </row>
    <row r="517" spans="1:11" s="23" customFormat="1" x14ac:dyDescent="0.2">
      <c r="A517"/>
      <c r="B517"/>
      <c r="C517" s="45"/>
      <c r="D517" s="45"/>
      <c r="E517" s="45"/>
      <c r="F517" s="45"/>
      <c r="H517" s="61"/>
      <c r="I517" s="61"/>
      <c r="J517" s="61"/>
      <c r="K517" s="61"/>
    </row>
    <row r="518" spans="1:11" s="23" customFormat="1" x14ac:dyDescent="0.2">
      <c r="A518"/>
      <c r="B518"/>
      <c r="C518" s="45"/>
      <c r="D518" s="45"/>
      <c r="E518" s="45"/>
      <c r="F518" s="45"/>
      <c r="H518" s="61"/>
      <c r="I518" s="61"/>
      <c r="J518" s="61"/>
      <c r="K518" s="61"/>
    </row>
    <row r="519" spans="1:11" s="23" customFormat="1" x14ac:dyDescent="0.2">
      <c r="A519"/>
      <c r="B519"/>
      <c r="C519" s="45"/>
      <c r="D519" s="45"/>
      <c r="E519" s="45"/>
      <c r="F519" s="45"/>
      <c r="H519" s="61"/>
      <c r="I519" s="61"/>
      <c r="J519" s="61"/>
      <c r="K519" s="61"/>
    </row>
    <row r="520" spans="1:11" s="23" customFormat="1" x14ac:dyDescent="0.2">
      <c r="A520"/>
      <c r="B520"/>
      <c r="C520" s="45"/>
      <c r="D520" s="45"/>
      <c r="E520" s="45"/>
      <c r="F520" s="45"/>
      <c r="H520" s="61"/>
      <c r="I520" s="61"/>
      <c r="J520" s="61"/>
      <c r="K520" s="61"/>
    </row>
    <row r="521" spans="1:11" s="23" customFormat="1" x14ac:dyDescent="0.2">
      <c r="A521"/>
      <c r="B521"/>
      <c r="C521" s="45"/>
      <c r="D521" s="45"/>
      <c r="E521" s="45"/>
      <c r="F521" s="45"/>
      <c r="H521" s="61"/>
      <c r="I521" s="61"/>
      <c r="J521" s="61"/>
      <c r="K521" s="61"/>
    </row>
    <row r="522" spans="1:11" s="23" customFormat="1" x14ac:dyDescent="0.2">
      <c r="A522"/>
      <c r="B522"/>
      <c r="C522" s="45"/>
      <c r="D522" s="45"/>
      <c r="E522" s="45"/>
      <c r="F522" s="45"/>
      <c r="H522" s="61"/>
      <c r="I522" s="61"/>
      <c r="J522" s="61"/>
      <c r="K522" s="61"/>
    </row>
    <row r="523" spans="1:11" s="23" customFormat="1" x14ac:dyDescent="0.2">
      <c r="A523"/>
      <c r="B523"/>
      <c r="C523" s="45"/>
      <c r="D523" s="45"/>
      <c r="E523" s="45"/>
      <c r="F523" s="45"/>
      <c r="H523" s="61"/>
      <c r="I523" s="61"/>
      <c r="J523" s="61"/>
      <c r="K523" s="61"/>
    </row>
    <row r="524" spans="1:11" s="23" customFormat="1" x14ac:dyDescent="0.2">
      <c r="A524"/>
      <c r="B524"/>
      <c r="C524" s="45"/>
      <c r="D524" s="45"/>
      <c r="E524" s="45"/>
      <c r="F524" s="45"/>
      <c r="H524" s="61"/>
      <c r="I524" s="61"/>
      <c r="J524" s="61"/>
      <c r="K524" s="61"/>
    </row>
    <row r="525" spans="1:11" s="23" customFormat="1" x14ac:dyDescent="0.2">
      <c r="A525"/>
      <c r="B525"/>
      <c r="C525" s="45"/>
      <c r="D525" s="45"/>
      <c r="E525" s="45"/>
      <c r="F525" s="45"/>
      <c r="H525" s="61"/>
      <c r="I525" s="61"/>
      <c r="J525" s="61"/>
      <c r="K525" s="61"/>
    </row>
    <row r="526" spans="1:11" s="23" customFormat="1" x14ac:dyDescent="0.2">
      <c r="A526"/>
      <c r="B526"/>
      <c r="C526" s="45"/>
      <c r="D526" s="45"/>
      <c r="E526" s="45"/>
      <c r="F526" s="45"/>
      <c r="H526" s="61"/>
      <c r="I526" s="61"/>
      <c r="J526" s="61"/>
      <c r="K526" s="61"/>
    </row>
    <row r="527" spans="1:11" s="23" customFormat="1" x14ac:dyDescent="0.2">
      <c r="A527"/>
      <c r="B527"/>
      <c r="C527" s="45"/>
      <c r="D527" s="45"/>
      <c r="E527" s="45"/>
      <c r="F527" s="45"/>
      <c r="H527" s="61"/>
      <c r="I527" s="61"/>
      <c r="J527" s="61"/>
      <c r="K527" s="61"/>
    </row>
    <row r="528" spans="1:11" s="23" customFormat="1" x14ac:dyDescent="0.2">
      <c r="A528"/>
      <c r="B528"/>
      <c r="C528" s="45"/>
      <c r="D528" s="45"/>
      <c r="E528" s="45"/>
      <c r="F528" s="45"/>
      <c r="H528" s="61"/>
      <c r="I528" s="61"/>
      <c r="J528" s="61"/>
      <c r="K528" s="61"/>
    </row>
    <row r="529" spans="1:11" s="23" customFormat="1" x14ac:dyDescent="0.2">
      <c r="A529"/>
      <c r="B529"/>
      <c r="C529" s="45"/>
      <c r="D529" s="45"/>
      <c r="E529" s="45"/>
      <c r="F529" s="45"/>
      <c r="H529" s="61"/>
      <c r="I529" s="61"/>
      <c r="J529" s="61"/>
      <c r="K529" s="61"/>
    </row>
    <row r="530" spans="1:11" s="23" customFormat="1" x14ac:dyDescent="0.2">
      <c r="A530"/>
      <c r="B530"/>
      <c r="C530" s="45"/>
      <c r="D530" s="45"/>
      <c r="E530" s="45"/>
      <c r="F530" s="45"/>
      <c r="H530" s="61"/>
      <c r="I530" s="61"/>
      <c r="J530" s="61"/>
      <c r="K530" s="61"/>
    </row>
    <row r="531" spans="1:11" x14ac:dyDescent="0.2">
      <c r="A531"/>
      <c r="B531"/>
      <c r="D531" s="45"/>
      <c r="E531" s="45"/>
    </row>
    <row r="532" spans="1:11" x14ac:dyDescent="0.2">
      <c r="A532"/>
      <c r="B532"/>
      <c r="D532" s="45"/>
      <c r="E532" s="45"/>
    </row>
    <row r="533" spans="1:11" x14ac:dyDescent="0.2">
      <c r="A533"/>
      <c r="B533"/>
      <c r="D533" s="45"/>
      <c r="E533" s="45"/>
    </row>
    <row r="534" spans="1:11" x14ac:dyDescent="0.2">
      <c r="A534"/>
      <c r="B534"/>
      <c r="D534" s="45"/>
      <c r="E534" s="45"/>
    </row>
    <row r="535" spans="1:11" x14ac:dyDescent="0.2">
      <c r="A535"/>
      <c r="B535"/>
      <c r="D535" s="45"/>
      <c r="E535" s="45"/>
    </row>
    <row r="536" spans="1:11" x14ac:dyDescent="0.2">
      <c r="A536"/>
      <c r="B536"/>
      <c r="D536" s="45"/>
      <c r="E536" s="45"/>
    </row>
    <row r="537" spans="1:11" x14ac:dyDescent="0.2">
      <c r="A537"/>
      <c r="B537"/>
      <c r="D537" s="45"/>
      <c r="E537" s="45"/>
    </row>
    <row r="538" spans="1:11" x14ac:dyDescent="0.2">
      <c r="A538"/>
      <c r="B538"/>
      <c r="D538" s="45"/>
      <c r="E538" s="45"/>
    </row>
    <row r="539" spans="1:11" x14ac:dyDescent="0.2">
      <c r="A539"/>
      <c r="B539"/>
      <c r="D539" s="45"/>
      <c r="E539" s="45"/>
    </row>
    <row r="540" spans="1:11" x14ac:dyDescent="0.2">
      <c r="D540" s="45"/>
      <c r="E540" s="45"/>
    </row>
    <row r="541" spans="1:11" x14ac:dyDescent="0.2">
      <c r="D541" s="45"/>
      <c r="E541" s="45"/>
    </row>
    <row r="542" spans="1:11" x14ac:dyDescent="0.2">
      <c r="D542" s="45"/>
      <c r="E542" s="45"/>
    </row>
    <row r="543" spans="1:11" x14ac:dyDescent="0.2">
      <c r="D543" s="45"/>
      <c r="E543" s="45"/>
    </row>
    <row r="544" spans="1:11" x14ac:dyDescent="0.2">
      <c r="D544" s="45"/>
      <c r="E544" s="45"/>
    </row>
    <row r="545" spans="4:5" x14ac:dyDescent="0.2">
      <c r="D545" s="45"/>
      <c r="E545" s="45"/>
    </row>
    <row r="546" spans="4:5" x14ac:dyDescent="0.2">
      <c r="D546" s="45"/>
      <c r="E546" s="45"/>
    </row>
    <row r="547" spans="4:5" x14ac:dyDescent="0.2">
      <c r="D547" s="45"/>
      <c r="E547" s="45"/>
    </row>
    <row r="548" spans="4:5" x14ac:dyDescent="0.2">
      <c r="D548" s="45"/>
      <c r="E548" s="45"/>
    </row>
    <row r="549" spans="4:5" x14ac:dyDescent="0.2">
      <c r="D549" s="45"/>
      <c r="E549" s="45"/>
    </row>
    <row r="550" spans="4:5" x14ac:dyDescent="0.2">
      <c r="D550" s="45"/>
      <c r="E550" s="45"/>
    </row>
    <row r="551" spans="4:5" x14ac:dyDescent="0.2">
      <c r="D551" s="45"/>
      <c r="E551" s="45"/>
    </row>
    <row r="552" spans="4:5" x14ac:dyDescent="0.2">
      <c r="D552" s="45"/>
      <c r="E552" s="45"/>
    </row>
    <row r="553" spans="4:5" x14ac:dyDescent="0.2">
      <c r="D553" s="45"/>
      <c r="E553" s="45"/>
    </row>
    <row r="554" spans="4:5" x14ac:dyDescent="0.2">
      <c r="D554" s="45"/>
      <c r="E554" s="45"/>
    </row>
    <row r="555" spans="4:5" x14ac:dyDescent="0.2">
      <c r="D555" s="45"/>
      <c r="E555" s="45"/>
    </row>
    <row r="556" spans="4:5" x14ac:dyDescent="0.2">
      <c r="D556" s="45"/>
      <c r="E556" s="45"/>
    </row>
    <row r="557" spans="4:5" x14ac:dyDescent="0.2">
      <c r="D557" s="45"/>
      <c r="E557" s="45"/>
    </row>
    <row r="558" spans="4:5" x14ac:dyDescent="0.2">
      <c r="D558" s="45"/>
      <c r="E558" s="45"/>
    </row>
    <row r="559" spans="4:5" x14ac:dyDescent="0.2">
      <c r="D559" s="45"/>
      <c r="E559" s="45"/>
    </row>
    <row r="560" spans="4:5" x14ac:dyDescent="0.2">
      <c r="D560" s="45"/>
      <c r="E560" s="45"/>
    </row>
    <row r="561" spans="4:5" x14ac:dyDescent="0.2">
      <c r="D561" s="45"/>
      <c r="E561" s="45"/>
    </row>
    <row r="562" spans="4:5" x14ac:dyDescent="0.2">
      <c r="D562" s="45"/>
      <c r="E562" s="45"/>
    </row>
    <row r="563" spans="4:5" x14ac:dyDescent="0.2">
      <c r="D563" s="45"/>
      <c r="E563" s="45"/>
    </row>
    <row r="564" spans="4:5" x14ac:dyDescent="0.2">
      <c r="D564" s="45"/>
      <c r="E564" s="45"/>
    </row>
    <row r="565" spans="4:5" x14ac:dyDescent="0.2">
      <c r="D565" s="45"/>
      <c r="E565" s="45"/>
    </row>
    <row r="566" spans="4:5" x14ac:dyDescent="0.2">
      <c r="D566" s="45"/>
      <c r="E566" s="45"/>
    </row>
    <row r="567" spans="4:5" x14ac:dyDescent="0.2">
      <c r="D567" s="45"/>
      <c r="E567" s="45"/>
    </row>
    <row r="568" spans="4:5" x14ac:dyDescent="0.2">
      <c r="D568" s="45"/>
      <c r="E568" s="45"/>
    </row>
    <row r="569" spans="4:5" x14ac:dyDescent="0.2">
      <c r="D569" s="45"/>
      <c r="E569" s="45"/>
    </row>
    <row r="570" spans="4:5" x14ac:dyDescent="0.2">
      <c r="D570" s="45"/>
      <c r="E570" s="45"/>
    </row>
    <row r="571" spans="4:5" x14ac:dyDescent="0.2">
      <c r="D571" s="45"/>
      <c r="E571" s="45"/>
    </row>
    <row r="572" spans="4:5" x14ac:dyDescent="0.2">
      <c r="D572" s="45"/>
      <c r="E572" s="45"/>
    </row>
    <row r="573" spans="4:5" x14ac:dyDescent="0.2">
      <c r="D573" s="45"/>
      <c r="E573" s="45"/>
    </row>
    <row r="574" spans="4:5" x14ac:dyDescent="0.2">
      <c r="D574" s="45"/>
      <c r="E574" s="45"/>
    </row>
    <row r="575" spans="4:5" x14ac:dyDescent="0.2">
      <c r="D575" s="45"/>
      <c r="E575" s="45"/>
    </row>
  </sheetData>
  <conditionalFormatting sqref="C19:C500">
    <cfRule type="cellIs" dxfId="11" priority="2" operator="equal">
      <formula>"NR"</formula>
    </cfRule>
  </conditionalFormatting>
  <conditionalFormatting sqref="D19:E500">
    <cfRule type="cellIs" dxfId="10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6"/>
  <sheetViews>
    <sheetView showGridLines="0" zoomScaleNormal="100" workbookViewId="0">
      <selection activeCell="C26" sqref="C26"/>
    </sheetView>
  </sheetViews>
  <sheetFormatPr defaultRowHeight="12.75" x14ac:dyDescent="0.2"/>
  <cols>
    <col min="1" max="1" width="14.140625" style="23" bestFit="1" customWidth="1"/>
    <col min="2" max="2" width="10.5703125" style="23" bestFit="1" customWidth="1"/>
    <col min="3" max="6" width="12.42578125" style="1" customWidth="1"/>
    <col min="7" max="7" width="9.140625" style="1"/>
    <col min="8" max="8" width="26" style="61" customWidth="1"/>
    <col min="9" max="11" width="9.140625" style="61"/>
    <col min="12" max="16384" width="9.140625" style="1"/>
  </cols>
  <sheetData>
    <row r="1" spans="1:11" x14ac:dyDescent="0.2">
      <c r="A1" s="22"/>
      <c r="B1" s="22"/>
    </row>
    <row r="2" spans="1:11" ht="23.25" x14ac:dyDescent="0.35">
      <c r="A2" s="55" t="s">
        <v>565</v>
      </c>
      <c r="B2" s="22"/>
    </row>
    <row r="3" spans="1:11" s="23" customFormat="1" ht="12.75" customHeight="1" x14ac:dyDescent="0.2">
      <c r="A3" s="56" t="s">
        <v>534</v>
      </c>
      <c r="B3" s="22"/>
      <c r="C3" s="1"/>
      <c r="D3" s="1"/>
      <c r="E3" s="1"/>
      <c r="F3" s="1"/>
      <c r="H3" s="61"/>
      <c r="I3" s="61"/>
      <c r="J3" s="61"/>
      <c r="K3" s="61"/>
    </row>
    <row r="4" spans="1:11" s="23" customFormat="1" ht="12.75" customHeight="1" x14ac:dyDescent="0.2">
      <c r="A4" s="1"/>
      <c r="B4" s="1"/>
      <c r="C4" s="51" t="s">
        <v>555</v>
      </c>
      <c r="D4" s="51" t="s">
        <v>556</v>
      </c>
      <c r="E4" s="51" t="s">
        <v>557</v>
      </c>
      <c r="F4" s="1"/>
      <c r="H4" s="61"/>
      <c r="I4" s="61"/>
      <c r="J4" s="61"/>
      <c r="K4" s="61"/>
    </row>
    <row r="5" spans="1:11" s="23" customFormat="1" ht="12.75" customHeight="1" x14ac:dyDescent="0.2">
      <c r="A5" s="1"/>
      <c r="B5" s="37" t="s">
        <v>198</v>
      </c>
      <c r="C5" s="6">
        <f t="shared" ref="C5" si="0">SUM(C10:C508)</f>
        <v>4677415736</v>
      </c>
      <c r="D5" s="6">
        <f t="shared" ref="D5:E5" si="1">SUM(D10:D508)</f>
        <v>5103294890</v>
      </c>
      <c r="E5" s="6">
        <f t="shared" si="1"/>
        <v>5352227341</v>
      </c>
      <c r="F5" s="1"/>
      <c r="H5" s="61"/>
      <c r="I5" s="61"/>
      <c r="J5" s="61"/>
      <c r="K5" s="61"/>
    </row>
    <row r="6" spans="1:11" s="23" customFormat="1" x14ac:dyDescent="0.2">
      <c r="A6" s="1"/>
      <c r="B6" s="37" t="s">
        <v>199</v>
      </c>
      <c r="C6" s="4">
        <f t="shared" ref="C6:E6" si="2">COUNT(C10:C508)</f>
        <v>336</v>
      </c>
      <c r="D6" s="4">
        <f t="shared" si="2"/>
        <v>339</v>
      </c>
      <c r="E6" s="4">
        <f t="shared" si="2"/>
        <v>337</v>
      </c>
      <c r="F6" s="1"/>
      <c r="H6" s="61"/>
      <c r="I6" s="61"/>
      <c r="J6" s="61"/>
      <c r="K6" s="61"/>
    </row>
    <row r="7" spans="1:11" s="23" customFormat="1" x14ac:dyDescent="0.2">
      <c r="A7" s="57"/>
      <c r="B7" s="20"/>
      <c r="C7" s="1"/>
      <c r="D7" s="1"/>
      <c r="E7" s="1"/>
      <c r="F7" s="1"/>
      <c r="H7" s="61"/>
      <c r="I7" s="61"/>
      <c r="J7" s="61"/>
      <c r="K7" s="61"/>
    </row>
    <row r="8" spans="1:11" s="23" customFormat="1" ht="12.75" customHeight="1" x14ac:dyDescent="0.2">
      <c r="A8" s="57"/>
      <c r="B8" s="20"/>
      <c r="C8" s="1"/>
      <c r="D8" s="1"/>
      <c r="E8" s="1"/>
      <c r="F8" s="1"/>
      <c r="H8" s="61"/>
      <c r="I8" s="61"/>
      <c r="J8" s="61"/>
      <c r="K8" s="61"/>
    </row>
    <row r="9" spans="1:11" s="23" customFormat="1" ht="22.5" customHeight="1" x14ac:dyDescent="0.2">
      <c r="A9" s="29" t="s">
        <v>0</v>
      </c>
      <c r="B9" s="30" t="s">
        <v>1</v>
      </c>
      <c r="C9" s="51" t="s">
        <v>555</v>
      </c>
      <c r="D9" s="51" t="str">
        <f>+D4</f>
        <v>2017-18</v>
      </c>
      <c r="E9" s="51" t="s">
        <v>557</v>
      </c>
      <c r="F9" s="1"/>
      <c r="H9" s="47" t="s">
        <v>506</v>
      </c>
      <c r="I9" s="61"/>
      <c r="J9" s="61"/>
      <c r="K9" s="61"/>
    </row>
    <row r="10" spans="1:11" s="23" customFormat="1" x14ac:dyDescent="0.2">
      <c r="A10" s="58" t="s">
        <v>2</v>
      </c>
      <c r="B10" s="58" t="s">
        <v>2</v>
      </c>
      <c r="C10" s="52">
        <v>30652699</v>
      </c>
      <c r="D10" s="52">
        <v>30584936</v>
      </c>
      <c r="E10" s="52">
        <v>31698249</v>
      </c>
      <c r="F10" s="1"/>
      <c r="G10" s="11"/>
      <c r="H10" s="62" t="s">
        <v>539</v>
      </c>
      <c r="I10" s="61"/>
      <c r="J10" s="61"/>
      <c r="K10" s="62" t="s">
        <v>525</v>
      </c>
    </row>
    <row r="11" spans="1:11" s="23" customFormat="1" x14ac:dyDescent="0.2">
      <c r="A11" s="58" t="s">
        <v>3</v>
      </c>
      <c r="B11" s="58" t="s">
        <v>2</v>
      </c>
      <c r="C11" s="52">
        <v>2481090</v>
      </c>
      <c r="D11" s="52">
        <v>2756394</v>
      </c>
      <c r="E11" s="52">
        <v>2806176</v>
      </c>
      <c r="F11" s="1"/>
      <c r="G11" s="11"/>
      <c r="H11" s="62" t="s">
        <v>539</v>
      </c>
      <c r="I11" s="61"/>
      <c r="J11" s="61"/>
      <c r="K11" s="62" t="s">
        <v>525</v>
      </c>
    </row>
    <row r="12" spans="1:11" s="23" customFormat="1" x14ac:dyDescent="0.2">
      <c r="A12" s="58" t="s">
        <v>4</v>
      </c>
      <c r="B12" s="58" t="s">
        <v>2</v>
      </c>
      <c r="C12" s="52">
        <v>25836887</v>
      </c>
      <c r="D12" s="52">
        <v>26172554</v>
      </c>
      <c r="E12" s="52">
        <v>27985889</v>
      </c>
      <c r="F12" s="1"/>
      <c r="G12" s="11"/>
      <c r="H12" s="62" t="s">
        <v>539</v>
      </c>
      <c r="I12" s="61"/>
      <c r="J12" s="61"/>
      <c r="K12" s="62" t="s">
        <v>525</v>
      </c>
    </row>
    <row r="13" spans="1:11" s="23" customFormat="1" x14ac:dyDescent="0.2">
      <c r="A13" s="58" t="s">
        <v>200</v>
      </c>
      <c r="B13" s="58" t="s">
        <v>2</v>
      </c>
      <c r="C13" s="52">
        <v>13097406</v>
      </c>
      <c r="D13" s="52">
        <v>13103897</v>
      </c>
      <c r="E13" s="52">
        <v>14072425</v>
      </c>
      <c r="F13" s="1"/>
      <c r="G13" s="11"/>
      <c r="H13" s="62" t="s">
        <v>539</v>
      </c>
      <c r="I13" s="61"/>
      <c r="J13" s="61"/>
      <c r="K13" s="62" t="s">
        <v>525</v>
      </c>
    </row>
    <row r="14" spans="1:11" s="23" customFormat="1" x14ac:dyDescent="0.2">
      <c r="A14" s="58" t="s">
        <v>5</v>
      </c>
      <c r="B14" s="58" t="s">
        <v>2</v>
      </c>
      <c r="C14" s="52">
        <v>6885895</v>
      </c>
      <c r="D14" s="52">
        <v>11701535</v>
      </c>
      <c r="E14" s="52">
        <v>8181196</v>
      </c>
      <c r="F14" s="1"/>
      <c r="G14" s="11"/>
      <c r="H14" s="62" t="s">
        <v>508</v>
      </c>
      <c r="I14" s="61"/>
      <c r="J14" s="61"/>
      <c r="K14" s="62" t="s">
        <v>526</v>
      </c>
    </row>
    <row r="15" spans="1:11" s="23" customFormat="1" x14ac:dyDescent="0.2">
      <c r="A15" s="58" t="s">
        <v>201</v>
      </c>
      <c r="B15" s="58" t="s">
        <v>2</v>
      </c>
      <c r="C15" s="52">
        <v>44043814</v>
      </c>
      <c r="D15" s="52">
        <v>46412856</v>
      </c>
      <c r="E15" s="52">
        <v>48224645</v>
      </c>
      <c r="F15" s="1"/>
      <c r="G15" s="11"/>
      <c r="H15" s="62" t="s">
        <v>508</v>
      </c>
      <c r="I15" s="61"/>
      <c r="J15" s="61"/>
      <c r="K15" s="62" t="s">
        <v>526</v>
      </c>
    </row>
    <row r="16" spans="1:11" s="23" customFormat="1" x14ac:dyDescent="0.2">
      <c r="A16" s="58" t="s">
        <v>6</v>
      </c>
      <c r="B16" s="58" t="s">
        <v>2</v>
      </c>
      <c r="C16" s="52">
        <v>39009588</v>
      </c>
      <c r="D16" s="52">
        <v>40133865</v>
      </c>
      <c r="E16" s="52">
        <v>43555679</v>
      </c>
      <c r="F16" s="1"/>
      <c r="G16" s="11"/>
      <c r="H16" s="62" t="s">
        <v>540</v>
      </c>
      <c r="I16" s="61"/>
      <c r="J16" s="61"/>
      <c r="K16" s="62" t="s">
        <v>526</v>
      </c>
    </row>
    <row r="17" spans="1:11" s="23" customFormat="1" x14ac:dyDescent="0.2">
      <c r="A17" s="58" t="s">
        <v>202</v>
      </c>
      <c r="B17" s="58" t="s">
        <v>2</v>
      </c>
      <c r="C17" s="52">
        <v>18106354</v>
      </c>
      <c r="D17" s="52">
        <v>19611152</v>
      </c>
      <c r="E17" s="52">
        <v>21330092</v>
      </c>
      <c r="F17" s="1"/>
      <c r="G17" s="11"/>
      <c r="H17" s="62" t="s">
        <v>540</v>
      </c>
      <c r="I17" s="61"/>
      <c r="J17" s="61"/>
      <c r="K17" s="62" t="s">
        <v>526</v>
      </c>
    </row>
    <row r="18" spans="1:11" s="23" customFormat="1" x14ac:dyDescent="0.2">
      <c r="A18" s="58" t="s">
        <v>203</v>
      </c>
      <c r="B18" s="58" t="s">
        <v>2</v>
      </c>
      <c r="C18" s="52">
        <v>10350979</v>
      </c>
      <c r="D18" s="52">
        <v>11412920</v>
      </c>
      <c r="E18" s="52">
        <v>10821306</v>
      </c>
      <c r="F18" s="1"/>
      <c r="G18" s="11"/>
      <c r="H18" s="62" t="s">
        <v>508</v>
      </c>
      <c r="I18" s="61"/>
      <c r="J18" s="61"/>
      <c r="K18" s="62" t="s">
        <v>526</v>
      </c>
    </row>
    <row r="19" spans="1:11" s="23" customFormat="1" x14ac:dyDescent="0.2">
      <c r="A19" s="58" t="s">
        <v>7</v>
      </c>
      <c r="B19" s="58" t="s">
        <v>2</v>
      </c>
      <c r="C19" s="52">
        <v>140709770</v>
      </c>
      <c r="D19" s="52">
        <v>144393415</v>
      </c>
      <c r="E19" s="52">
        <v>157449195</v>
      </c>
      <c r="F19" s="1"/>
      <c r="G19" s="11"/>
      <c r="H19" s="62" t="s">
        <v>539</v>
      </c>
      <c r="I19" s="61"/>
      <c r="J19" s="61"/>
      <c r="K19" s="62" t="s">
        <v>525</v>
      </c>
    </row>
    <row r="20" spans="1:11" s="23" customFormat="1" x14ac:dyDescent="0.2">
      <c r="A20" s="58" t="s">
        <v>8</v>
      </c>
      <c r="B20" s="58" t="s">
        <v>2</v>
      </c>
      <c r="C20" s="52">
        <v>5874726</v>
      </c>
      <c r="D20" s="52">
        <v>6172147</v>
      </c>
      <c r="E20" s="52">
        <v>5835181</v>
      </c>
      <c r="F20" s="1"/>
      <c r="G20" s="11"/>
      <c r="H20" s="62" t="s">
        <v>539</v>
      </c>
      <c r="I20" s="61"/>
      <c r="J20" s="61"/>
      <c r="K20" s="62" t="s">
        <v>525</v>
      </c>
    </row>
    <row r="21" spans="1:11" s="23" customFormat="1" x14ac:dyDescent="0.2">
      <c r="A21" s="58" t="s">
        <v>204</v>
      </c>
      <c r="B21" s="58" t="s">
        <v>2</v>
      </c>
      <c r="C21" s="52">
        <v>18109660</v>
      </c>
      <c r="D21" s="52">
        <v>19585935</v>
      </c>
      <c r="E21" s="52">
        <v>21100359</v>
      </c>
      <c r="F21" s="1"/>
      <c r="G21" s="11"/>
      <c r="H21" s="62" t="s">
        <v>539</v>
      </c>
      <c r="I21" s="61"/>
      <c r="J21" s="61"/>
      <c r="K21" s="62" t="s">
        <v>525</v>
      </c>
    </row>
    <row r="22" spans="1:11" s="23" customFormat="1" x14ac:dyDescent="0.2">
      <c r="A22" s="58" t="s">
        <v>9</v>
      </c>
      <c r="B22" s="58" t="s">
        <v>2</v>
      </c>
      <c r="C22" s="52">
        <v>22401431</v>
      </c>
      <c r="D22" s="52">
        <v>23433728</v>
      </c>
      <c r="E22" s="52">
        <v>23414802</v>
      </c>
      <c r="F22" s="1"/>
      <c r="G22" s="11"/>
      <c r="H22" s="62" t="s">
        <v>539</v>
      </c>
      <c r="I22" s="61"/>
      <c r="J22" s="61"/>
      <c r="K22" s="62" t="s">
        <v>525</v>
      </c>
    </row>
    <row r="23" spans="1:11" s="23" customFormat="1" x14ac:dyDescent="0.2">
      <c r="A23" s="58" t="s">
        <v>205</v>
      </c>
      <c r="B23" s="58" t="s">
        <v>2</v>
      </c>
      <c r="C23" s="52">
        <v>12354766</v>
      </c>
      <c r="D23" s="52">
        <v>12285183</v>
      </c>
      <c r="E23" s="52">
        <v>12992065</v>
      </c>
      <c r="F23" s="1"/>
      <c r="G23" s="11"/>
      <c r="H23" s="62" t="s">
        <v>508</v>
      </c>
      <c r="I23" s="61"/>
      <c r="J23" s="61"/>
      <c r="K23" s="62" t="s">
        <v>526</v>
      </c>
    </row>
    <row r="24" spans="1:11" s="23" customFormat="1" x14ac:dyDescent="0.2">
      <c r="A24" s="58" t="s">
        <v>206</v>
      </c>
      <c r="B24" s="58" t="s">
        <v>206</v>
      </c>
      <c r="C24" s="52" t="s">
        <v>551</v>
      </c>
      <c r="D24" s="52" t="s">
        <v>551</v>
      </c>
      <c r="E24" s="52" t="s">
        <v>551</v>
      </c>
      <c r="F24" s="1"/>
      <c r="G24" s="11"/>
      <c r="H24" s="62" t="s">
        <v>541</v>
      </c>
      <c r="I24" s="61"/>
      <c r="J24" s="61"/>
      <c r="K24" s="62" t="s">
        <v>527</v>
      </c>
    </row>
    <row r="25" spans="1:11" s="23" customFormat="1" x14ac:dyDescent="0.2">
      <c r="A25" s="58" t="s">
        <v>207</v>
      </c>
      <c r="B25" s="58" t="s">
        <v>206</v>
      </c>
      <c r="C25" s="52">
        <v>548761</v>
      </c>
      <c r="D25" s="52">
        <v>572654</v>
      </c>
      <c r="E25" s="52">
        <v>643767</v>
      </c>
      <c r="F25" s="1"/>
      <c r="G25" s="11"/>
      <c r="H25" s="62" t="s">
        <v>508</v>
      </c>
      <c r="I25" s="61"/>
      <c r="J25" s="61"/>
      <c r="K25" s="62" t="s">
        <v>526</v>
      </c>
    </row>
    <row r="26" spans="1:11" s="23" customFormat="1" x14ac:dyDescent="0.2">
      <c r="A26" s="58" t="s">
        <v>208</v>
      </c>
      <c r="B26" s="58" t="s">
        <v>206</v>
      </c>
      <c r="C26" s="52">
        <v>259761</v>
      </c>
      <c r="D26" s="52">
        <v>195981</v>
      </c>
      <c r="E26" s="52">
        <v>196744</v>
      </c>
      <c r="F26" s="1"/>
      <c r="G26" s="11"/>
      <c r="H26" s="62" t="s">
        <v>508</v>
      </c>
      <c r="I26" s="61"/>
      <c r="J26" s="61"/>
      <c r="K26" s="62" t="s">
        <v>526</v>
      </c>
    </row>
    <row r="27" spans="1:11" s="23" customFormat="1" x14ac:dyDescent="0.2">
      <c r="A27" s="58" t="s">
        <v>209</v>
      </c>
      <c r="B27" s="58" t="s">
        <v>206</v>
      </c>
      <c r="C27" s="52">
        <v>28434</v>
      </c>
      <c r="D27" s="52">
        <v>29642</v>
      </c>
      <c r="E27" s="52">
        <v>32312</v>
      </c>
      <c r="F27" s="1"/>
      <c r="G27" s="11"/>
      <c r="H27" s="62" t="s">
        <v>508</v>
      </c>
      <c r="I27" s="61"/>
      <c r="J27" s="61"/>
      <c r="K27" s="62" t="s">
        <v>526</v>
      </c>
    </row>
    <row r="28" spans="1:11" s="23" customFormat="1" x14ac:dyDescent="0.2">
      <c r="A28" s="58" t="s">
        <v>210</v>
      </c>
      <c r="B28" s="58" t="s">
        <v>206</v>
      </c>
      <c r="C28" s="52" t="s">
        <v>551</v>
      </c>
      <c r="D28" s="52" t="s">
        <v>551</v>
      </c>
      <c r="E28" s="52" t="s">
        <v>551</v>
      </c>
      <c r="F28" s="1"/>
      <c r="G28" s="11"/>
      <c r="H28" s="62" t="s">
        <v>541</v>
      </c>
      <c r="I28" s="61"/>
      <c r="J28" s="61"/>
      <c r="K28" s="62" t="s">
        <v>527</v>
      </c>
    </row>
    <row r="29" spans="1:11" s="23" customFormat="1" x14ac:dyDescent="0.2">
      <c r="A29" s="58" t="s">
        <v>211</v>
      </c>
      <c r="B29" s="58" t="s">
        <v>10</v>
      </c>
      <c r="C29" s="52">
        <v>71659</v>
      </c>
      <c r="D29" s="52">
        <v>69961</v>
      </c>
      <c r="E29" s="52">
        <v>80403</v>
      </c>
      <c r="F29" s="1"/>
      <c r="G29" s="11"/>
      <c r="H29" s="62" t="s">
        <v>508</v>
      </c>
      <c r="I29" s="61"/>
      <c r="J29" s="61"/>
      <c r="K29" s="62" t="s">
        <v>526</v>
      </c>
    </row>
    <row r="30" spans="1:11" s="23" customFormat="1" x14ac:dyDescent="0.2">
      <c r="A30" s="58" t="s">
        <v>11</v>
      </c>
      <c r="B30" s="58" t="s">
        <v>10</v>
      </c>
      <c r="C30" s="52">
        <v>14256680</v>
      </c>
      <c r="D30" s="52">
        <v>13309284</v>
      </c>
      <c r="E30" s="52">
        <v>13517651</v>
      </c>
      <c r="F30" s="1"/>
      <c r="G30" s="11"/>
      <c r="H30" s="62" t="s">
        <v>508</v>
      </c>
      <c r="I30" s="61"/>
      <c r="J30" s="61"/>
      <c r="K30" s="62" t="s">
        <v>526</v>
      </c>
    </row>
    <row r="31" spans="1:11" s="23" customFormat="1" x14ac:dyDescent="0.2">
      <c r="A31" s="58" t="s">
        <v>212</v>
      </c>
      <c r="B31" s="58" t="s">
        <v>10</v>
      </c>
      <c r="C31" s="52">
        <v>682427</v>
      </c>
      <c r="D31" s="52">
        <v>798575</v>
      </c>
      <c r="E31" s="52">
        <v>716165</v>
      </c>
      <c r="F31" s="1"/>
      <c r="G31" s="11"/>
      <c r="H31" s="62" t="s">
        <v>508</v>
      </c>
      <c r="I31" s="61"/>
      <c r="J31" s="61"/>
      <c r="K31" s="62" t="s">
        <v>526</v>
      </c>
    </row>
    <row r="32" spans="1:11" s="23" customFormat="1" x14ac:dyDescent="0.2">
      <c r="A32" s="58" t="s">
        <v>12</v>
      </c>
      <c r="B32" s="58" t="s">
        <v>10</v>
      </c>
      <c r="C32" s="52">
        <v>2891795</v>
      </c>
      <c r="D32" s="52">
        <v>2760909</v>
      </c>
      <c r="E32" s="52">
        <v>3275760</v>
      </c>
      <c r="F32" s="1"/>
      <c r="G32" s="11"/>
      <c r="H32" s="62" t="s">
        <v>508</v>
      </c>
      <c r="I32" s="61"/>
      <c r="J32" s="61"/>
      <c r="K32" s="62" t="s">
        <v>526</v>
      </c>
    </row>
    <row r="33" spans="1:11" s="23" customFormat="1" x14ac:dyDescent="0.2">
      <c r="A33" s="58" t="s">
        <v>213</v>
      </c>
      <c r="B33" s="58" t="s">
        <v>10</v>
      </c>
      <c r="C33" s="52">
        <v>3545883</v>
      </c>
      <c r="D33" s="52">
        <v>3820645</v>
      </c>
      <c r="E33" s="52">
        <v>3642821</v>
      </c>
      <c r="F33" s="1"/>
      <c r="G33" s="11"/>
      <c r="H33" s="62" t="s">
        <v>542</v>
      </c>
      <c r="I33" s="61"/>
      <c r="J33" s="61"/>
      <c r="K33" s="62" t="s">
        <v>530</v>
      </c>
    </row>
    <row r="34" spans="1:11" s="23" customFormat="1" x14ac:dyDescent="0.2">
      <c r="A34" s="58" t="s">
        <v>554</v>
      </c>
      <c r="B34" s="58" t="s">
        <v>214</v>
      </c>
      <c r="C34" s="52">
        <v>735775</v>
      </c>
      <c r="D34" s="52">
        <v>742386</v>
      </c>
      <c r="E34" s="52">
        <v>842968</v>
      </c>
      <c r="F34" s="1"/>
      <c r="G34" s="11"/>
      <c r="H34" s="62" t="s">
        <v>508</v>
      </c>
      <c r="I34" s="61"/>
      <c r="J34" s="61"/>
      <c r="K34" s="62" t="s">
        <v>526</v>
      </c>
    </row>
    <row r="35" spans="1:11" s="23" customFormat="1" x14ac:dyDescent="0.2">
      <c r="A35" s="58" t="s">
        <v>215</v>
      </c>
      <c r="B35" s="58" t="s">
        <v>215</v>
      </c>
      <c r="C35" s="52">
        <v>897857</v>
      </c>
      <c r="D35" s="52">
        <v>855394</v>
      </c>
      <c r="E35" s="52">
        <v>865231</v>
      </c>
      <c r="F35" s="1"/>
      <c r="G35" s="11"/>
      <c r="H35" s="62" t="s">
        <v>508</v>
      </c>
      <c r="I35" s="61"/>
      <c r="J35" s="61"/>
      <c r="K35" s="62" t="s">
        <v>526</v>
      </c>
    </row>
    <row r="36" spans="1:11" s="23" customFormat="1" x14ac:dyDescent="0.2">
      <c r="A36" s="58" t="s">
        <v>216</v>
      </c>
      <c r="B36" s="58" t="s">
        <v>215</v>
      </c>
      <c r="C36" s="52">
        <v>308696</v>
      </c>
      <c r="D36" s="52">
        <v>331614</v>
      </c>
      <c r="E36" s="52">
        <v>335094</v>
      </c>
      <c r="F36" s="1"/>
      <c r="G36" s="11"/>
      <c r="H36" s="62" t="s">
        <v>541</v>
      </c>
      <c r="I36" s="61"/>
      <c r="J36" s="61"/>
      <c r="K36" s="62" t="s">
        <v>527</v>
      </c>
    </row>
    <row r="37" spans="1:11" s="23" customFormat="1" x14ac:dyDescent="0.2">
      <c r="A37" s="58" t="s">
        <v>217</v>
      </c>
      <c r="B37" s="58" t="s">
        <v>13</v>
      </c>
      <c r="C37" s="52" t="s">
        <v>551</v>
      </c>
      <c r="D37" s="52" t="s">
        <v>551</v>
      </c>
      <c r="E37" s="52" t="s">
        <v>551</v>
      </c>
      <c r="F37" s="1"/>
      <c r="G37" s="11"/>
      <c r="H37" s="62" t="s">
        <v>541</v>
      </c>
      <c r="I37" s="61"/>
      <c r="J37" s="61"/>
      <c r="K37" s="62" t="s">
        <v>527</v>
      </c>
    </row>
    <row r="38" spans="1:11" s="23" customFormat="1" x14ac:dyDescent="0.2">
      <c r="A38" s="58" t="s">
        <v>218</v>
      </c>
      <c r="B38" s="58" t="s">
        <v>13</v>
      </c>
      <c r="C38" s="52">
        <v>3865</v>
      </c>
      <c r="D38" s="52">
        <v>5033</v>
      </c>
      <c r="E38" s="52" t="s">
        <v>551</v>
      </c>
      <c r="F38" s="1"/>
      <c r="G38" s="11"/>
      <c r="H38" s="62" t="s">
        <v>541</v>
      </c>
      <c r="I38" s="61"/>
      <c r="J38" s="61"/>
      <c r="K38" s="62" t="s">
        <v>527</v>
      </c>
    </row>
    <row r="39" spans="1:11" s="23" customFormat="1" x14ac:dyDescent="0.2">
      <c r="A39" s="58" t="s">
        <v>219</v>
      </c>
      <c r="B39" s="58" t="s">
        <v>13</v>
      </c>
      <c r="C39" s="52" t="s">
        <v>551</v>
      </c>
      <c r="D39" s="52" t="s">
        <v>551</v>
      </c>
      <c r="E39" s="52" t="s">
        <v>551</v>
      </c>
      <c r="F39" s="1"/>
      <c r="G39" s="11"/>
      <c r="H39" s="62" t="s">
        <v>543</v>
      </c>
      <c r="I39" s="61"/>
      <c r="J39" s="61"/>
      <c r="K39" s="62" t="s">
        <v>528</v>
      </c>
    </row>
    <row r="40" spans="1:11" s="23" customFormat="1" x14ac:dyDescent="0.2">
      <c r="A40" s="58" t="s">
        <v>220</v>
      </c>
      <c r="B40" s="58" t="s">
        <v>13</v>
      </c>
      <c r="C40" s="52" t="s">
        <v>551</v>
      </c>
      <c r="D40" s="52" t="s">
        <v>551</v>
      </c>
      <c r="E40" s="52" t="s">
        <v>551</v>
      </c>
      <c r="F40" s="1"/>
      <c r="G40" s="11"/>
      <c r="H40" s="62" t="s">
        <v>541</v>
      </c>
      <c r="I40" s="61"/>
      <c r="J40" s="61"/>
      <c r="K40" s="62" t="s">
        <v>527</v>
      </c>
    </row>
    <row r="41" spans="1:11" s="23" customFormat="1" x14ac:dyDescent="0.2">
      <c r="A41" s="58" t="s">
        <v>221</v>
      </c>
      <c r="B41" s="58" t="s">
        <v>13</v>
      </c>
      <c r="C41" s="52" t="s">
        <v>551</v>
      </c>
      <c r="D41" s="52" t="s">
        <v>551</v>
      </c>
      <c r="E41" s="52" t="s">
        <v>551</v>
      </c>
      <c r="F41" s="1"/>
      <c r="G41" s="11"/>
      <c r="H41" s="62" t="s">
        <v>541</v>
      </c>
      <c r="I41" s="61"/>
      <c r="J41" s="61"/>
      <c r="K41" s="62" t="s">
        <v>527</v>
      </c>
    </row>
    <row r="42" spans="1:11" s="23" customFormat="1" x14ac:dyDescent="0.2">
      <c r="A42" s="58" t="s">
        <v>14</v>
      </c>
      <c r="B42" s="58" t="s">
        <v>13</v>
      </c>
      <c r="C42" s="52">
        <v>9454329</v>
      </c>
      <c r="D42" s="52">
        <v>10084084</v>
      </c>
      <c r="E42" s="52">
        <v>11257758</v>
      </c>
      <c r="F42" s="1"/>
      <c r="G42" s="11"/>
      <c r="H42" s="62" t="s">
        <v>508</v>
      </c>
      <c r="I42" s="61"/>
      <c r="J42" s="61"/>
      <c r="K42" s="62" t="s">
        <v>526</v>
      </c>
    </row>
    <row r="43" spans="1:11" s="23" customFormat="1" x14ac:dyDescent="0.2">
      <c r="A43" s="58" t="s">
        <v>15</v>
      </c>
      <c r="B43" s="58" t="s">
        <v>13</v>
      </c>
      <c r="C43" s="52" t="s">
        <v>551</v>
      </c>
      <c r="D43" s="52" t="s">
        <v>551</v>
      </c>
      <c r="E43" s="52" t="s">
        <v>551</v>
      </c>
      <c r="F43" s="1"/>
      <c r="G43" s="11"/>
      <c r="H43" s="62" t="s">
        <v>541</v>
      </c>
      <c r="I43" s="61"/>
      <c r="J43" s="61"/>
      <c r="K43" s="62" t="s">
        <v>527</v>
      </c>
    </row>
    <row r="44" spans="1:11" s="23" customFormat="1" x14ac:dyDescent="0.2">
      <c r="A44" s="58" t="s">
        <v>222</v>
      </c>
      <c r="B44" s="58" t="s">
        <v>13</v>
      </c>
      <c r="C44" s="52" t="s">
        <v>551</v>
      </c>
      <c r="D44" s="52" t="s">
        <v>551</v>
      </c>
      <c r="E44" s="52" t="s">
        <v>551</v>
      </c>
      <c r="F44" s="1"/>
      <c r="G44" s="11"/>
      <c r="H44" s="62" t="s">
        <v>541</v>
      </c>
      <c r="I44" s="61"/>
      <c r="J44" s="61"/>
      <c r="K44" s="62" t="s">
        <v>527</v>
      </c>
    </row>
    <row r="45" spans="1:11" s="23" customFormat="1" x14ac:dyDescent="0.2">
      <c r="A45" s="58" t="s">
        <v>223</v>
      </c>
      <c r="B45" s="58" t="s">
        <v>13</v>
      </c>
      <c r="C45" s="52" t="s">
        <v>551</v>
      </c>
      <c r="D45" s="52" t="s">
        <v>551</v>
      </c>
      <c r="E45" s="52" t="s">
        <v>551</v>
      </c>
      <c r="F45" s="1"/>
      <c r="G45" s="11"/>
      <c r="H45" s="62" t="s">
        <v>541</v>
      </c>
      <c r="I45" s="61"/>
      <c r="J45" s="61"/>
      <c r="K45" s="62" t="s">
        <v>527</v>
      </c>
    </row>
    <row r="46" spans="1:11" s="23" customFormat="1" x14ac:dyDescent="0.2">
      <c r="A46" s="58" t="s">
        <v>224</v>
      </c>
      <c r="B46" s="58" t="s">
        <v>13</v>
      </c>
      <c r="C46" s="52" t="s">
        <v>551</v>
      </c>
      <c r="D46" s="52" t="s">
        <v>551</v>
      </c>
      <c r="E46" s="52" t="s">
        <v>551</v>
      </c>
      <c r="F46" s="1"/>
      <c r="G46" s="11"/>
      <c r="H46" s="62" t="s">
        <v>541</v>
      </c>
      <c r="I46" s="61"/>
      <c r="J46" s="61"/>
      <c r="K46" s="62" t="s">
        <v>527</v>
      </c>
    </row>
    <row r="47" spans="1:11" s="23" customFormat="1" x14ac:dyDescent="0.2">
      <c r="A47" s="58" t="s">
        <v>514</v>
      </c>
      <c r="B47" s="58" t="s">
        <v>13</v>
      </c>
      <c r="C47" s="52" t="s">
        <v>551</v>
      </c>
      <c r="D47" s="52" t="s">
        <v>551</v>
      </c>
      <c r="E47" s="52" t="s">
        <v>551</v>
      </c>
      <c r="F47" s="1"/>
      <c r="G47" s="11"/>
      <c r="H47" s="62" t="s">
        <v>541</v>
      </c>
      <c r="I47" s="61"/>
      <c r="J47" s="61"/>
      <c r="K47" s="62" t="s">
        <v>527</v>
      </c>
    </row>
    <row r="48" spans="1:11" s="23" customFormat="1" x14ac:dyDescent="0.2">
      <c r="A48" s="58" t="s">
        <v>225</v>
      </c>
      <c r="B48" s="58" t="s">
        <v>13</v>
      </c>
      <c r="C48" s="52" t="s">
        <v>551</v>
      </c>
      <c r="D48" s="52" t="s">
        <v>551</v>
      </c>
      <c r="E48" s="52" t="s">
        <v>551</v>
      </c>
      <c r="F48" s="1"/>
      <c r="G48" s="11"/>
      <c r="H48" s="62" t="s">
        <v>543</v>
      </c>
      <c r="I48" s="61"/>
      <c r="J48" s="61"/>
      <c r="K48" s="62" t="s">
        <v>528</v>
      </c>
    </row>
    <row r="49" spans="1:11" s="23" customFormat="1" x14ac:dyDescent="0.2">
      <c r="A49" s="58" t="s">
        <v>16</v>
      </c>
      <c r="B49" s="58" t="s">
        <v>13</v>
      </c>
      <c r="C49" s="52">
        <v>3856489</v>
      </c>
      <c r="D49" s="52">
        <v>3274265</v>
      </c>
      <c r="E49" s="52">
        <v>3520506</v>
      </c>
      <c r="F49" s="1"/>
      <c r="G49" s="11"/>
      <c r="H49" s="62" t="s">
        <v>508</v>
      </c>
      <c r="I49" s="61"/>
      <c r="J49" s="61"/>
      <c r="K49" s="62" t="s">
        <v>526</v>
      </c>
    </row>
    <row r="50" spans="1:11" s="23" customFormat="1" x14ac:dyDescent="0.2">
      <c r="A50" s="58" t="s">
        <v>226</v>
      </c>
      <c r="B50" s="58" t="s">
        <v>13</v>
      </c>
      <c r="C50" s="52">
        <v>8196</v>
      </c>
      <c r="D50" s="52">
        <v>2025</v>
      </c>
      <c r="E50" s="52">
        <v>1836</v>
      </c>
      <c r="F50" s="1"/>
      <c r="G50" s="11"/>
      <c r="H50" s="62" t="s">
        <v>541</v>
      </c>
      <c r="I50" s="61"/>
      <c r="J50" s="61"/>
      <c r="K50" s="62" t="s">
        <v>527</v>
      </c>
    </row>
    <row r="51" spans="1:11" s="23" customFormat="1" x14ac:dyDescent="0.2">
      <c r="A51" s="58" t="s">
        <v>17</v>
      </c>
      <c r="B51" s="58" t="s">
        <v>13</v>
      </c>
      <c r="C51" s="52" t="s">
        <v>551</v>
      </c>
      <c r="D51" s="52" t="s">
        <v>551</v>
      </c>
      <c r="E51" s="52" t="s">
        <v>551</v>
      </c>
      <c r="F51" s="1"/>
      <c r="G51" s="11"/>
      <c r="H51" s="62" t="s">
        <v>544</v>
      </c>
      <c r="I51" s="61"/>
      <c r="J51" s="61"/>
      <c r="K51" s="62" t="s">
        <v>529</v>
      </c>
    </row>
    <row r="52" spans="1:11" s="23" customFormat="1" x14ac:dyDescent="0.2">
      <c r="A52" s="58" t="s">
        <v>18</v>
      </c>
      <c r="B52" s="58" t="s">
        <v>13</v>
      </c>
      <c r="C52" s="52">
        <v>29666738</v>
      </c>
      <c r="D52" s="52">
        <v>29445173</v>
      </c>
      <c r="E52" s="52">
        <v>29840954</v>
      </c>
      <c r="F52" s="1"/>
      <c r="G52" s="11"/>
      <c r="H52" s="62" t="s">
        <v>539</v>
      </c>
      <c r="I52" s="61"/>
      <c r="J52" s="61"/>
      <c r="K52" s="62" t="s">
        <v>525</v>
      </c>
    </row>
    <row r="53" spans="1:11" s="23" customFormat="1" x14ac:dyDescent="0.2">
      <c r="A53" s="58" t="s">
        <v>19</v>
      </c>
      <c r="B53" s="58" t="s">
        <v>13</v>
      </c>
      <c r="C53" s="52" t="s">
        <v>551</v>
      </c>
      <c r="D53" s="52" t="s">
        <v>551</v>
      </c>
      <c r="E53" s="52" t="s">
        <v>551</v>
      </c>
      <c r="F53" s="1"/>
      <c r="G53" s="11"/>
      <c r="H53" s="62" t="s">
        <v>541</v>
      </c>
      <c r="I53" s="61"/>
      <c r="J53" s="61"/>
      <c r="K53" s="62" t="s">
        <v>527</v>
      </c>
    </row>
    <row r="54" spans="1:11" s="23" customFormat="1" x14ac:dyDescent="0.2">
      <c r="A54" s="58" t="s">
        <v>227</v>
      </c>
      <c r="B54" s="58" t="s">
        <v>13</v>
      </c>
      <c r="C54" s="52" t="s">
        <v>551</v>
      </c>
      <c r="D54" s="52" t="s">
        <v>551</v>
      </c>
      <c r="E54" s="52" t="s">
        <v>551</v>
      </c>
      <c r="F54" s="1"/>
      <c r="G54" s="11"/>
      <c r="H54" s="62" t="s">
        <v>543</v>
      </c>
      <c r="I54" s="61"/>
      <c r="J54" s="61"/>
      <c r="K54" s="62" t="s">
        <v>528</v>
      </c>
    </row>
    <row r="55" spans="1:11" s="23" customFormat="1" x14ac:dyDescent="0.2">
      <c r="A55" s="58" t="s">
        <v>228</v>
      </c>
      <c r="B55" s="58" t="s">
        <v>13</v>
      </c>
      <c r="C55" s="52" t="s">
        <v>551</v>
      </c>
      <c r="D55" s="52" t="s">
        <v>551</v>
      </c>
      <c r="E55" s="52" t="s">
        <v>551</v>
      </c>
      <c r="F55" s="1"/>
      <c r="G55" s="11"/>
      <c r="H55" s="62" t="s">
        <v>541</v>
      </c>
      <c r="I55" s="61"/>
      <c r="J55" s="61"/>
      <c r="K55" s="62" t="s">
        <v>527</v>
      </c>
    </row>
    <row r="56" spans="1:11" s="23" customFormat="1" x14ac:dyDescent="0.2">
      <c r="A56" s="58" t="s">
        <v>229</v>
      </c>
      <c r="B56" s="58" t="s">
        <v>230</v>
      </c>
      <c r="C56" s="52">
        <v>559948</v>
      </c>
      <c r="D56" s="52">
        <v>615475</v>
      </c>
      <c r="E56" s="52">
        <v>778940</v>
      </c>
      <c r="F56" s="1"/>
      <c r="G56" s="11"/>
      <c r="H56" s="62" t="s">
        <v>508</v>
      </c>
      <c r="I56" s="61"/>
      <c r="J56" s="61"/>
      <c r="K56" s="62" t="s">
        <v>526</v>
      </c>
    </row>
    <row r="57" spans="1:11" s="23" customFormat="1" x14ac:dyDescent="0.2">
      <c r="A57" s="58" t="s">
        <v>231</v>
      </c>
      <c r="B57" s="58" t="s">
        <v>232</v>
      </c>
      <c r="C57" s="52" t="s">
        <v>551</v>
      </c>
      <c r="D57" s="52" t="s">
        <v>551</v>
      </c>
      <c r="E57" s="52" t="s">
        <v>551</v>
      </c>
      <c r="F57" s="1"/>
      <c r="G57" s="11"/>
      <c r="H57" s="62" t="s">
        <v>541</v>
      </c>
      <c r="I57" s="61"/>
      <c r="J57" s="61"/>
      <c r="K57" s="62" t="s">
        <v>527</v>
      </c>
    </row>
    <row r="58" spans="1:11" s="23" customFormat="1" x14ac:dyDescent="0.2">
      <c r="A58" s="58" t="s">
        <v>233</v>
      </c>
      <c r="B58" s="58" t="s">
        <v>232</v>
      </c>
      <c r="C58" s="52">
        <v>5457036</v>
      </c>
      <c r="D58" s="52">
        <v>6315295</v>
      </c>
      <c r="E58" s="52">
        <v>7408610</v>
      </c>
      <c r="F58" s="1"/>
      <c r="G58" s="11"/>
      <c r="H58" s="62" t="s">
        <v>508</v>
      </c>
      <c r="I58" s="61"/>
      <c r="J58" s="61"/>
      <c r="K58" s="62" t="s">
        <v>526</v>
      </c>
    </row>
    <row r="59" spans="1:11" s="23" customFormat="1" x14ac:dyDescent="0.2">
      <c r="A59" s="58" t="s">
        <v>234</v>
      </c>
      <c r="B59" s="58" t="s">
        <v>20</v>
      </c>
      <c r="C59" s="52">
        <v>13630068</v>
      </c>
      <c r="D59" s="52">
        <v>15102061</v>
      </c>
      <c r="E59" s="52">
        <v>14940139</v>
      </c>
      <c r="F59" s="1"/>
      <c r="G59" s="11"/>
      <c r="H59" s="62" t="s">
        <v>508</v>
      </c>
      <c r="I59" s="61"/>
      <c r="J59" s="61"/>
      <c r="K59" s="62" t="s">
        <v>526</v>
      </c>
    </row>
    <row r="60" spans="1:11" s="23" customFormat="1" x14ac:dyDescent="0.2">
      <c r="A60" s="58" t="s">
        <v>235</v>
      </c>
      <c r="B60" s="58" t="s">
        <v>20</v>
      </c>
      <c r="C60" s="52">
        <v>2592872</v>
      </c>
      <c r="D60" s="52">
        <v>2485238</v>
      </c>
      <c r="E60" s="52">
        <v>2614594</v>
      </c>
      <c r="F60" s="1"/>
      <c r="G60" s="11"/>
      <c r="H60" s="62" t="s">
        <v>542</v>
      </c>
      <c r="I60" s="61"/>
      <c r="J60" s="61"/>
      <c r="K60" s="62" t="s">
        <v>530</v>
      </c>
    </row>
    <row r="61" spans="1:11" s="23" customFormat="1" x14ac:dyDescent="0.2">
      <c r="A61" s="58" t="s">
        <v>21</v>
      </c>
      <c r="B61" s="58" t="s">
        <v>20</v>
      </c>
      <c r="C61" s="52">
        <v>63262</v>
      </c>
      <c r="D61" s="52">
        <v>91883</v>
      </c>
      <c r="E61" s="52">
        <v>103062</v>
      </c>
      <c r="F61" s="1"/>
      <c r="G61" s="11"/>
      <c r="H61" s="62" t="s">
        <v>508</v>
      </c>
      <c r="I61" s="61"/>
      <c r="J61" s="61"/>
      <c r="K61" s="62" t="s">
        <v>526</v>
      </c>
    </row>
    <row r="62" spans="1:11" s="23" customFormat="1" x14ac:dyDescent="0.2">
      <c r="A62" s="58" t="s">
        <v>236</v>
      </c>
      <c r="B62" s="58" t="s">
        <v>20</v>
      </c>
      <c r="C62" s="52">
        <v>95789</v>
      </c>
      <c r="D62" s="52">
        <v>309335</v>
      </c>
      <c r="E62" s="52">
        <v>187441</v>
      </c>
      <c r="F62" s="1"/>
      <c r="G62" s="11"/>
      <c r="H62" s="62" t="s">
        <v>508</v>
      </c>
      <c r="I62" s="61"/>
      <c r="J62" s="61"/>
      <c r="K62" s="62" t="s">
        <v>526</v>
      </c>
    </row>
    <row r="63" spans="1:11" s="23" customFormat="1" x14ac:dyDescent="0.2">
      <c r="A63" s="58" t="s">
        <v>20</v>
      </c>
      <c r="B63" s="58" t="s">
        <v>20</v>
      </c>
      <c r="C63" s="52">
        <v>58601380</v>
      </c>
      <c r="D63" s="52">
        <v>60887169</v>
      </c>
      <c r="E63" s="52">
        <v>65437162</v>
      </c>
      <c r="F63" s="1"/>
      <c r="G63" s="11"/>
      <c r="H63" s="62" t="s">
        <v>508</v>
      </c>
      <c r="I63" s="61"/>
      <c r="J63" s="61"/>
      <c r="K63" s="62" t="s">
        <v>526</v>
      </c>
    </row>
    <row r="64" spans="1:11" s="23" customFormat="1" x14ac:dyDescent="0.2">
      <c r="A64" s="58" t="s">
        <v>22</v>
      </c>
      <c r="B64" s="58" t="s">
        <v>20</v>
      </c>
      <c r="C64" s="52" t="s">
        <v>551</v>
      </c>
      <c r="D64" s="52" t="s">
        <v>551</v>
      </c>
      <c r="E64" s="52" t="s">
        <v>551</v>
      </c>
      <c r="F64" s="1"/>
      <c r="G64" s="11"/>
      <c r="H64" s="62" t="s">
        <v>544</v>
      </c>
      <c r="I64" s="61"/>
      <c r="J64" s="61"/>
      <c r="K64" s="62" t="s">
        <v>529</v>
      </c>
    </row>
    <row r="65" spans="1:11" s="23" customFormat="1" x14ac:dyDescent="0.2">
      <c r="A65" s="58" t="s">
        <v>237</v>
      </c>
      <c r="B65" s="58" t="s">
        <v>20</v>
      </c>
      <c r="C65" s="52" t="s">
        <v>551</v>
      </c>
      <c r="D65" s="52" t="s">
        <v>551</v>
      </c>
      <c r="E65" s="52" t="s">
        <v>551</v>
      </c>
      <c r="F65" s="1"/>
      <c r="G65" s="11"/>
      <c r="H65" s="62" t="s">
        <v>541</v>
      </c>
      <c r="I65" s="61"/>
      <c r="J65" s="61"/>
      <c r="K65" s="62" t="s">
        <v>527</v>
      </c>
    </row>
    <row r="66" spans="1:11" s="23" customFormat="1" x14ac:dyDescent="0.2">
      <c r="A66" s="58" t="s">
        <v>23</v>
      </c>
      <c r="B66" s="58" t="s">
        <v>20</v>
      </c>
      <c r="C66" s="52" t="s">
        <v>551</v>
      </c>
      <c r="D66" s="52" t="s">
        <v>551</v>
      </c>
      <c r="E66" s="52" t="s">
        <v>551</v>
      </c>
      <c r="F66" s="1"/>
      <c r="G66" s="11"/>
      <c r="H66" s="62" t="s">
        <v>508</v>
      </c>
      <c r="I66" s="61"/>
      <c r="J66" s="61"/>
      <c r="K66" s="62" t="s">
        <v>526</v>
      </c>
    </row>
    <row r="67" spans="1:11" s="23" customFormat="1" x14ac:dyDescent="0.2">
      <c r="A67" s="58" t="s">
        <v>238</v>
      </c>
      <c r="B67" s="58" t="s">
        <v>20</v>
      </c>
      <c r="C67" s="52" t="s">
        <v>551</v>
      </c>
      <c r="D67" s="52" t="s">
        <v>551</v>
      </c>
      <c r="E67" s="52">
        <v>197290</v>
      </c>
      <c r="F67" s="1"/>
      <c r="G67" s="11"/>
      <c r="H67" s="62" t="s">
        <v>541</v>
      </c>
      <c r="I67" s="61"/>
      <c r="J67" s="61"/>
      <c r="K67" s="62" t="s">
        <v>527</v>
      </c>
    </row>
    <row r="68" spans="1:11" s="23" customFormat="1" x14ac:dyDescent="0.2">
      <c r="A68" s="58" t="s">
        <v>24</v>
      </c>
      <c r="B68" s="58" t="s">
        <v>20</v>
      </c>
      <c r="C68" s="52">
        <v>51506</v>
      </c>
      <c r="D68" s="52">
        <v>61752</v>
      </c>
      <c r="E68" s="52">
        <v>56869</v>
      </c>
      <c r="F68" s="1"/>
      <c r="G68" s="11"/>
      <c r="H68" s="62" t="s">
        <v>541</v>
      </c>
      <c r="I68" s="61"/>
      <c r="J68" s="61"/>
      <c r="K68" s="62" t="s">
        <v>527</v>
      </c>
    </row>
    <row r="69" spans="1:11" s="23" customFormat="1" x14ac:dyDescent="0.2">
      <c r="A69" s="58" t="s">
        <v>239</v>
      </c>
      <c r="B69" s="58" t="s">
        <v>20</v>
      </c>
      <c r="C69" s="52">
        <v>153898</v>
      </c>
      <c r="D69" s="52">
        <v>246856</v>
      </c>
      <c r="E69" s="52">
        <v>253405</v>
      </c>
      <c r="F69" s="1"/>
      <c r="G69" s="11"/>
      <c r="H69" s="62" t="s">
        <v>541</v>
      </c>
      <c r="I69" s="61"/>
      <c r="J69" s="61"/>
      <c r="K69" s="62" t="s">
        <v>527</v>
      </c>
    </row>
    <row r="70" spans="1:11" s="23" customFormat="1" x14ac:dyDescent="0.2">
      <c r="A70" s="58" t="s">
        <v>240</v>
      </c>
      <c r="B70" s="58" t="s">
        <v>20</v>
      </c>
      <c r="C70" s="52">
        <v>977096</v>
      </c>
      <c r="D70" s="52">
        <v>915477</v>
      </c>
      <c r="E70" s="52">
        <v>991942</v>
      </c>
      <c r="F70" s="1"/>
      <c r="G70" s="11"/>
      <c r="H70" s="62" t="s">
        <v>508</v>
      </c>
      <c r="I70" s="61"/>
      <c r="J70" s="61"/>
      <c r="K70" s="62" t="s">
        <v>526</v>
      </c>
    </row>
    <row r="71" spans="1:11" s="23" customFormat="1" x14ac:dyDescent="0.2">
      <c r="A71" s="58" t="s">
        <v>26</v>
      </c>
      <c r="B71" s="58" t="s">
        <v>20</v>
      </c>
      <c r="C71" s="52" t="s">
        <v>551</v>
      </c>
      <c r="D71" s="52" t="s">
        <v>551</v>
      </c>
      <c r="E71" s="52" t="s">
        <v>551</v>
      </c>
      <c r="F71" s="1"/>
      <c r="G71" s="11"/>
      <c r="H71" s="62" t="s">
        <v>541</v>
      </c>
      <c r="I71" s="61"/>
      <c r="J71" s="61"/>
      <c r="K71" s="62" t="s">
        <v>527</v>
      </c>
    </row>
    <row r="72" spans="1:11" s="23" customFormat="1" x14ac:dyDescent="0.2">
      <c r="A72" s="58" t="s">
        <v>25</v>
      </c>
      <c r="B72" s="58" t="s">
        <v>20</v>
      </c>
      <c r="C72" s="52">
        <v>2606810</v>
      </c>
      <c r="D72" s="52">
        <v>2964934</v>
      </c>
      <c r="E72" s="52">
        <v>3602776</v>
      </c>
      <c r="F72" s="1"/>
      <c r="G72" s="11"/>
      <c r="H72" s="62" t="s">
        <v>508</v>
      </c>
      <c r="I72" s="61"/>
      <c r="J72" s="61"/>
      <c r="K72" s="62" t="s">
        <v>526</v>
      </c>
    </row>
    <row r="73" spans="1:11" s="23" customFormat="1" x14ac:dyDescent="0.2">
      <c r="A73" s="58" t="s">
        <v>241</v>
      </c>
      <c r="B73" s="58" t="s">
        <v>20</v>
      </c>
      <c r="C73" s="52">
        <v>3238214</v>
      </c>
      <c r="D73" s="52">
        <v>3486240</v>
      </c>
      <c r="E73" s="52">
        <v>3390163</v>
      </c>
      <c r="F73" s="1"/>
      <c r="G73" s="11"/>
      <c r="H73" s="62" t="s">
        <v>508</v>
      </c>
      <c r="I73" s="61"/>
      <c r="J73" s="61"/>
      <c r="K73" s="62" t="s">
        <v>526</v>
      </c>
    </row>
    <row r="74" spans="1:11" s="23" customFormat="1" x14ac:dyDescent="0.2">
      <c r="A74" s="58" t="s">
        <v>242</v>
      </c>
      <c r="B74" s="58" t="s">
        <v>243</v>
      </c>
      <c r="C74" s="52">
        <v>139586</v>
      </c>
      <c r="D74" s="52">
        <v>141167</v>
      </c>
      <c r="E74" s="52">
        <v>127941</v>
      </c>
      <c r="F74" s="1"/>
      <c r="G74" s="11"/>
      <c r="H74" s="62" t="s">
        <v>539</v>
      </c>
      <c r="I74" s="61"/>
      <c r="J74" s="61"/>
      <c r="K74" s="62" t="s">
        <v>525</v>
      </c>
    </row>
    <row r="75" spans="1:11" s="23" customFormat="1" x14ac:dyDescent="0.2">
      <c r="A75" s="58" t="s">
        <v>244</v>
      </c>
      <c r="B75" s="58" t="s">
        <v>243</v>
      </c>
      <c r="C75" s="52">
        <v>807291</v>
      </c>
      <c r="D75" s="52">
        <v>795161</v>
      </c>
      <c r="E75" s="52">
        <v>801155</v>
      </c>
      <c r="F75" s="1"/>
      <c r="G75" s="11"/>
      <c r="H75" s="62" t="s">
        <v>539</v>
      </c>
      <c r="I75" s="61"/>
      <c r="J75" s="61"/>
      <c r="K75" s="62" t="s">
        <v>525</v>
      </c>
    </row>
    <row r="76" spans="1:11" s="23" customFormat="1" x14ac:dyDescent="0.2">
      <c r="A76" s="58" t="s">
        <v>27</v>
      </c>
      <c r="B76" s="58" t="s">
        <v>28</v>
      </c>
      <c r="C76" s="52" t="s">
        <v>551</v>
      </c>
      <c r="D76" s="52" t="s">
        <v>551</v>
      </c>
      <c r="E76" s="52" t="s">
        <v>551</v>
      </c>
      <c r="F76" s="1"/>
      <c r="G76" s="11"/>
      <c r="H76" s="62" t="s">
        <v>541</v>
      </c>
      <c r="I76" s="61"/>
      <c r="J76" s="61"/>
      <c r="K76" s="62" t="s">
        <v>527</v>
      </c>
    </row>
    <row r="77" spans="1:11" s="23" customFormat="1" x14ac:dyDescent="0.2">
      <c r="A77" s="58" t="s">
        <v>245</v>
      </c>
      <c r="B77" s="58" t="s">
        <v>28</v>
      </c>
      <c r="C77" s="52" t="s">
        <v>551</v>
      </c>
      <c r="D77" s="52" t="s">
        <v>551</v>
      </c>
      <c r="E77" s="52" t="s">
        <v>551</v>
      </c>
      <c r="F77" s="1"/>
      <c r="G77" s="11"/>
      <c r="H77" s="62" t="s">
        <v>541</v>
      </c>
      <c r="I77" s="61"/>
      <c r="J77" s="61"/>
      <c r="K77" s="62" t="s">
        <v>527</v>
      </c>
    </row>
    <row r="78" spans="1:11" s="23" customFormat="1" x14ac:dyDescent="0.2">
      <c r="A78" s="58" t="s">
        <v>29</v>
      </c>
      <c r="B78" s="58" t="s">
        <v>28</v>
      </c>
      <c r="C78" s="52">
        <v>6672771</v>
      </c>
      <c r="D78" s="52">
        <v>6515920</v>
      </c>
      <c r="E78" s="52">
        <v>6800705</v>
      </c>
      <c r="F78" s="1"/>
      <c r="G78" s="11"/>
      <c r="H78" s="62" t="s">
        <v>508</v>
      </c>
      <c r="I78" s="61"/>
      <c r="J78" s="61"/>
      <c r="K78" s="62" t="s">
        <v>526</v>
      </c>
    </row>
    <row r="79" spans="1:11" s="23" customFormat="1" x14ac:dyDescent="0.2">
      <c r="A79" s="58" t="s">
        <v>246</v>
      </c>
      <c r="B79" s="58" t="s">
        <v>28</v>
      </c>
      <c r="C79" s="52" t="s">
        <v>551</v>
      </c>
      <c r="D79" s="52" t="s">
        <v>551</v>
      </c>
      <c r="E79" s="52" t="s">
        <v>551</v>
      </c>
      <c r="F79" s="1"/>
      <c r="G79" s="11"/>
      <c r="H79" s="62" t="s">
        <v>543</v>
      </c>
      <c r="I79" s="61"/>
      <c r="J79" s="61"/>
      <c r="K79" s="62" t="s">
        <v>528</v>
      </c>
    </row>
    <row r="80" spans="1:11" s="23" customFormat="1" x14ac:dyDescent="0.2">
      <c r="A80" s="58" t="s">
        <v>247</v>
      </c>
      <c r="B80" s="58" t="s">
        <v>28</v>
      </c>
      <c r="C80" s="52" t="s">
        <v>551</v>
      </c>
      <c r="D80" s="52" t="s">
        <v>551</v>
      </c>
      <c r="E80" s="52" t="s">
        <v>551</v>
      </c>
      <c r="F80" s="1"/>
      <c r="G80" s="11"/>
      <c r="H80" s="62" t="s">
        <v>541</v>
      </c>
      <c r="I80" s="61"/>
      <c r="J80" s="61"/>
      <c r="K80" s="62" t="s">
        <v>527</v>
      </c>
    </row>
    <row r="81" spans="1:11" s="23" customFormat="1" x14ac:dyDescent="0.2">
      <c r="A81" s="58" t="s">
        <v>30</v>
      </c>
      <c r="B81" s="58" t="s">
        <v>28</v>
      </c>
      <c r="C81" s="52" t="s">
        <v>551</v>
      </c>
      <c r="D81" s="52" t="s">
        <v>551</v>
      </c>
      <c r="E81" s="52" t="s">
        <v>551</v>
      </c>
      <c r="F81" s="1"/>
      <c r="G81" s="11"/>
      <c r="H81" s="62" t="s">
        <v>544</v>
      </c>
      <c r="I81" s="61"/>
      <c r="J81" s="61"/>
      <c r="K81" s="62" t="s">
        <v>529</v>
      </c>
    </row>
    <row r="82" spans="1:11" s="23" customFormat="1" x14ac:dyDescent="0.2">
      <c r="A82" s="58" t="s">
        <v>248</v>
      </c>
      <c r="B82" s="58" t="s">
        <v>28</v>
      </c>
      <c r="C82" s="52">
        <v>2132</v>
      </c>
      <c r="D82" s="52">
        <v>81933</v>
      </c>
      <c r="E82" s="52">
        <v>7418</v>
      </c>
      <c r="F82" s="1"/>
      <c r="G82" s="11"/>
      <c r="H82" s="62" t="s">
        <v>542</v>
      </c>
      <c r="I82" s="61"/>
      <c r="J82" s="61"/>
      <c r="K82" s="62" t="s">
        <v>530</v>
      </c>
    </row>
    <row r="83" spans="1:11" s="23" customFormat="1" x14ac:dyDescent="0.2">
      <c r="A83" s="58" t="s">
        <v>31</v>
      </c>
      <c r="B83" s="58" t="s">
        <v>32</v>
      </c>
      <c r="C83" s="52">
        <v>3118486</v>
      </c>
      <c r="D83" s="52">
        <v>3153124</v>
      </c>
      <c r="E83" s="52">
        <v>2722557</v>
      </c>
      <c r="F83" s="1"/>
      <c r="G83" s="11"/>
      <c r="H83" s="62" t="s">
        <v>539</v>
      </c>
      <c r="I83" s="61"/>
      <c r="J83" s="61"/>
      <c r="K83" s="62" t="s">
        <v>525</v>
      </c>
    </row>
    <row r="84" spans="1:11" s="23" customFormat="1" x14ac:dyDescent="0.2">
      <c r="A84" s="58" t="s">
        <v>33</v>
      </c>
      <c r="B84" s="58" t="s">
        <v>32</v>
      </c>
      <c r="C84" s="52">
        <v>4490821</v>
      </c>
      <c r="D84" s="52">
        <v>4074657</v>
      </c>
      <c r="E84" s="52">
        <v>4726665</v>
      </c>
      <c r="F84" s="1"/>
      <c r="G84" s="11"/>
      <c r="H84" s="62" t="s">
        <v>539</v>
      </c>
      <c r="I84" s="61"/>
      <c r="J84" s="61"/>
      <c r="K84" s="62" t="s">
        <v>525</v>
      </c>
    </row>
    <row r="85" spans="1:11" s="23" customFormat="1" x14ac:dyDescent="0.2">
      <c r="A85" s="58" t="s">
        <v>249</v>
      </c>
      <c r="B85" s="58" t="s">
        <v>32</v>
      </c>
      <c r="C85" s="52">
        <v>353792</v>
      </c>
      <c r="D85" s="52">
        <v>453101</v>
      </c>
      <c r="E85" s="52">
        <v>506660</v>
      </c>
      <c r="F85" s="1"/>
      <c r="G85" s="11"/>
      <c r="H85" s="62" t="s">
        <v>508</v>
      </c>
      <c r="I85" s="61"/>
      <c r="J85" s="61"/>
      <c r="K85" s="62" t="s">
        <v>526</v>
      </c>
    </row>
    <row r="86" spans="1:11" s="23" customFormat="1" x14ac:dyDescent="0.2">
      <c r="A86" s="58" t="s">
        <v>34</v>
      </c>
      <c r="B86" s="58" t="s">
        <v>32</v>
      </c>
      <c r="C86" s="52">
        <v>6243853</v>
      </c>
      <c r="D86" s="52">
        <v>6562563</v>
      </c>
      <c r="E86" s="52">
        <v>6402332</v>
      </c>
      <c r="F86" s="1"/>
      <c r="G86" s="11"/>
      <c r="H86" s="62" t="s">
        <v>539</v>
      </c>
      <c r="I86" s="61"/>
      <c r="J86" s="61"/>
      <c r="K86" s="62" t="s">
        <v>525</v>
      </c>
    </row>
    <row r="87" spans="1:11" s="23" customFormat="1" x14ac:dyDescent="0.2">
      <c r="A87" s="58" t="s">
        <v>35</v>
      </c>
      <c r="B87" s="58" t="s">
        <v>32</v>
      </c>
      <c r="C87" s="52">
        <v>904454</v>
      </c>
      <c r="D87" s="52">
        <v>641411</v>
      </c>
      <c r="E87" s="52">
        <v>695323</v>
      </c>
      <c r="F87" s="1"/>
      <c r="G87" s="11"/>
      <c r="H87" s="62" t="s">
        <v>508</v>
      </c>
      <c r="I87" s="61"/>
      <c r="J87" s="61"/>
      <c r="K87" s="62" t="s">
        <v>526</v>
      </c>
    </row>
    <row r="88" spans="1:11" s="23" customFormat="1" x14ac:dyDescent="0.2">
      <c r="A88" s="58" t="s">
        <v>32</v>
      </c>
      <c r="B88" s="58" t="s">
        <v>32</v>
      </c>
      <c r="C88" s="52">
        <v>833154</v>
      </c>
      <c r="D88" s="52">
        <v>964481</v>
      </c>
      <c r="E88" s="52">
        <v>902652</v>
      </c>
      <c r="F88" s="1"/>
      <c r="G88" s="11"/>
      <c r="H88" s="62" t="s">
        <v>539</v>
      </c>
      <c r="I88" s="61"/>
      <c r="J88" s="61"/>
      <c r="K88" s="62" t="s">
        <v>525</v>
      </c>
    </row>
    <row r="89" spans="1:11" s="23" customFormat="1" x14ac:dyDescent="0.2">
      <c r="A89" s="58" t="s">
        <v>36</v>
      </c>
      <c r="B89" s="58" t="s">
        <v>32</v>
      </c>
      <c r="C89" s="52">
        <v>60443</v>
      </c>
      <c r="D89" s="52">
        <v>86320</v>
      </c>
      <c r="E89" s="52">
        <v>61869</v>
      </c>
      <c r="F89" s="1"/>
      <c r="G89" s="11"/>
      <c r="H89" s="62" t="s">
        <v>508</v>
      </c>
      <c r="I89" s="61"/>
      <c r="J89" s="61"/>
      <c r="K89" s="62" t="s">
        <v>526</v>
      </c>
    </row>
    <row r="90" spans="1:11" s="23" customFormat="1" x14ac:dyDescent="0.2">
      <c r="A90" s="58" t="s">
        <v>250</v>
      </c>
      <c r="B90" s="58" t="s">
        <v>251</v>
      </c>
      <c r="C90" s="52">
        <v>358280</v>
      </c>
      <c r="D90" s="52">
        <v>335536</v>
      </c>
      <c r="E90" s="52">
        <v>383781</v>
      </c>
      <c r="F90" s="1"/>
      <c r="G90" s="11"/>
      <c r="H90" s="62" t="s">
        <v>508</v>
      </c>
      <c r="I90" s="61"/>
      <c r="J90" s="61"/>
      <c r="K90" s="62" t="s">
        <v>526</v>
      </c>
    </row>
    <row r="91" spans="1:11" s="23" customFormat="1" x14ac:dyDescent="0.2">
      <c r="A91" s="58" t="s">
        <v>252</v>
      </c>
      <c r="B91" s="58" t="s">
        <v>253</v>
      </c>
      <c r="C91" s="52">
        <v>531263</v>
      </c>
      <c r="D91" s="52">
        <v>531253</v>
      </c>
      <c r="E91" s="52">
        <v>620618</v>
      </c>
      <c r="F91" s="1"/>
      <c r="G91" s="11"/>
      <c r="H91" s="62" t="s">
        <v>541</v>
      </c>
      <c r="I91" s="61"/>
      <c r="J91" s="61"/>
      <c r="K91" s="62" t="s">
        <v>527</v>
      </c>
    </row>
    <row r="92" spans="1:11" s="23" customFormat="1" x14ac:dyDescent="0.2">
      <c r="A92" s="58" t="s">
        <v>254</v>
      </c>
      <c r="B92" s="58" t="s">
        <v>253</v>
      </c>
      <c r="C92" s="52">
        <v>37629720</v>
      </c>
      <c r="D92" s="52">
        <v>39299505</v>
      </c>
      <c r="E92" s="52">
        <v>40616757</v>
      </c>
      <c r="F92" s="1"/>
      <c r="G92" s="11"/>
      <c r="H92" s="62" t="s">
        <v>508</v>
      </c>
      <c r="I92" s="61"/>
      <c r="J92" s="61"/>
      <c r="K92" s="62" t="s">
        <v>526</v>
      </c>
    </row>
    <row r="93" spans="1:11" s="23" customFormat="1" x14ac:dyDescent="0.2">
      <c r="A93" s="58" t="s">
        <v>255</v>
      </c>
      <c r="B93" s="58" t="s">
        <v>253</v>
      </c>
      <c r="C93" s="52">
        <v>2910063</v>
      </c>
      <c r="D93" s="52">
        <v>3067635</v>
      </c>
      <c r="E93" s="52">
        <v>3341735</v>
      </c>
      <c r="F93" s="1"/>
      <c r="G93" s="11"/>
      <c r="H93" s="62" t="s">
        <v>508</v>
      </c>
      <c r="I93" s="61"/>
      <c r="J93" s="61"/>
      <c r="K93" s="62" t="s">
        <v>526</v>
      </c>
    </row>
    <row r="94" spans="1:11" s="23" customFormat="1" x14ac:dyDescent="0.2">
      <c r="A94" s="58" t="s">
        <v>256</v>
      </c>
      <c r="B94" s="58" t="s">
        <v>253</v>
      </c>
      <c r="C94" s="52">
        <v>2213570</v>
      </c>
      <c r="D94" s="52">
        <v>2279233</v>
      </c>
      <c r="E94" s="52">
        <v>2347610</v>
      </c>
      <c r="F94" s="1"/>
      <c r="G94" s="11"/>
      <c r="H94" s="62" t="s">
        <v>508</v>
      </c>
      <c r="I94" s="61"/>
      <c r="J94" s="61"/>
      <c r="K94" s="62" t="s">
        <v>526</v>
      </c>
    </row>
    <row r="95" spans="1:11" s="23" customFormat="1" x14ac:dyDescent="0.2">
      <c r="A95" s="58" t="s">
        <v>257</v>
      </c>
      <c r="B95" s="58" t="s">
        <v>253</v>
      </c>
      <c r="C95" s="52">
        <v>24010</v>
      </c>
      <c r="D95" s="52">
        <v>24010</v>
      </c>
      <c r="E95" s="52">
        <v>53392</v>
      </c>
      <c r="F95" s="1"/>
      <c r="G95" s="11"/>
      <c r="H95" s="62" t="s">
        <v>541</v>
      </c>
      <c r="I95" s="61"/>
      <c r="J95" s="61"/>
      <c r="K95" s="62" t="s">
        <v>527</v>
      </c>
    </row>
    <row r="96" spans="1:11" s="23" customFormat="1" x14ac:dyDescent="0.2">
      <c r="A96" s="58" t="s">
        <v>258</v>
      </c>
      <c r="B96" s="58" t="s">
        <v>253</v>
      </c>
      <c r="C96" s="52" t="s">
        <v>551</v>
      </c>
      <c r="D96" s="52" t="s">
        <v>551</v>
      </c>
      <c r="E96" s="52" t="s">
        <v>551</v>
      </c>
      <c r="F96" s="1"/>
      <c r="G96" s="11"/>
      <c r="H96" s="62" t="s">
        <v>544</v>
      </c>
      <c r="I96" s="61"/>
      <c r="J96" s="61"/>
      <c r="K96" s="62" t="s">
        <v>529</v>
      </c>
    </row>
    <row r="97" spans="1:11" s="23" customFormat="1" x14ac:dyDescent="0.2">
      <c r="A97" s="58" t="s">
        <v>259</v>
      </c>
      <c r="B97" s="58" t="s">
        <v>253</v>
      </c>
      <c r="C97" s="52">
        <v>400000</v>
      </c>
      <c r="D97" s="52">
        <v>252564</v>
      </c>
      <c r="E97" s="52">
        <v>257868</v>
      </c>
      <c r="F97" s="1"/>
      <c r="G97" s="11"/>
      <c r="H97" s="62" t="s">
        <v>541</v>
      </c>
      <c r="I97" s="61"/>
      <c r="J97" s="61"/>
      <c r="K97" s="62" t="s">
        <v>527</v>
      </c>
    </row>
    <row r="98" spans="1:11" s="23" customFormat="1" x14ac:dyDescent="0.2">
      <c r="A98" s="58" t="s">
        <v>260</v>
      </c>
      <c r="B98" s="58" t="s">
        <v>253</v>
      </c>
      <c r="C98" s="52">
        <v>292406</v>
      </c>
      <c r="D98" s="52" t="s">
        <v>551</v>
      </c>
      <c r="E98" s="52" t="s">
        <v>551</v>
      </c>
      <c r="F98" s="1"/>
      <c r="G98" s="11"/>
      <c r="H98" s="62" t="s">
        <v>541</v>
      </c>
      <c r="I98" s="61"/>
      <c r="J98" s="61"/>
      <c r="K98" s="62" t="s">
        <v>527</v>
      </c>
    </row>
    <row r="99" spans="1:11" s="23" customFormat="1" x14ac:dyDescent="0.2">
      <c r="A99" s="58" t="s">
        <v>261</v>
      </c>
      <c r="B99" s="58" t="s">
        <v>253</v>
      </c>
      <c r="C99" s="52">
        <v>540149</v>
      </c>
      <c r="D99" s="52">
        <v>461716</v>
      </c>
      <c r="E99" s="52">
        <v>468859</v>
      </c>
      <c r="F99" s="1"/>
      <c r="G99" s="11"/>
      <c r="H99" s="62" t="s">
        <v>508</v>
      </c>
      <c r="I99" s="61"/>
      <c r="J99" s="61"/>
      <c r="K99" s="62" t="s">
        <v>526</v>
      </c>
    </row>
    <row r="100" spans="1:11" s="23" customFormat="1" x14ac:dyDescent="0.2">
      <c r="A100" s="58" t="s">
        <v>262</v>
      </c>
      <c r="B100" s="58" t="s">
        <v>253</v>
      </c>
      <c r="C100" s="52">
        <v>94773</v>
      </c>
      <c r="D100" s="52">
        <v>25785</v>
      </c>
      <c r="E100" s="52">
        <v>23538</v>
      </c>
      <c r="F100" s="1"/>
      <c r="G100" s="11"/>
      <c r="H100" s="62" t="s">
        <v>544</v>
      </c>
      <c r="I100" s="61"/>
      <c r="J100" s="61"/>
      <c r="K100" s="62" t="s">
        <v>529</v>
      </c>
    </row>
    <row r="101" spans="1:11" s="23" customFormat="1" x14ac:dyDescent="0.2">
      <c r="A101" s="58" t="s">
        <v>263</v>
      </c>
      <c r="B101" s="58" t="s">
        <v>253</v>
      </c>
      <c r="C101" s="52">
        <v>496942</v>
      </c>
      <c r="D101" s="52">
        <v>497151</v>
      </c>
      <c r="E101" s="52">
        <v>507591</v>
      </c>
      <c r="F101" s="1"/>
      <c r="G101" s="11"/>
      <c r="H101" s="62" t="s">
        <v>544</v>
      </c>
      <c r="I101" s="61"/>
      <c r="J101" s="61"/>
      <c r="K101" s="62" t="s">
        <v>529</v>
      </c>
    </row>
    <row r="102" spans="1:11" s="23" customFormat="1" x14ac:dyDescent="0.2">
      <c r="A102" s="58" t="s">
        <v>264</v>
      </c>
      <c r="B102" s="58" t="s">
        <v>265</v>
      </c>
      <c r="C102" s="52" t="s">
        <v>551</v>
      </c>
      <c r="D102" s="52" t="s">
        <v>551</v>
      </c>
      <c r="E102" s="52" t="s">
        <v>551</v>
      </c>
      <c r="F102" s="1"/>
      <c r="G102" s="11"/>
      <c r="H102" s="62" t="s">
        <v>541</v>
      </c>
      <c r="I102" s="61"/>
      <c r="J102" s="61"/>
      <c r="K102" s="62" t="s">
        <v>527</v>
      </c>
    </row>
    <row r="103" spans="1:11" s="23" customFormat="1" x14ac:dyDescent="0.2">
      <c r="A103" s="58" t="s">
        <v>266</v>
      </c>
      <c r="B103" s="58" t="s">
        <v>265</v>
      </c>
      <c r="C103" s="52">
        <v>425000</v>
      </c>
      <c r="D103" s="52">
        <v>571242</v>
      </c>
      <c r="E103" s="52">
        <v>476859</v>
      </c>
      <c r="F103" s="1"/>
      <c r="G103" s="11"/>
      <c r="H103" s="62" t="s">
        <v>541</v>
      </c>
      <c r="I103" s="61"/>
      <c r="J103" s="61"/>
      <c r="K103" s="62" t="s">
        <v>527</v>
      </c>
    </row>
    <row r="104" spans="1:11" s="23" customFormat="1" x14ac:dyDescent="0.2">
      <c r="A104" s="58" t="s">
        <v>267</v>
      </c>
      <c r="B104" s="58" t="s">
        <v>265</v>
      </c>
      <c r="C104" s="52">
        <v>4829972</v>
      </c>
      <c r="D104" s="52">
        <v>4972155</v>
      </c>
      <c r="E104" s="52">
        <v>5323230</v>
      </c>
      <c r="F104" s="1"/>
      <c r="G104" s="11"/>
      <c r="H104" s="62" t="s">
        <v>508</v>
      </c>
      <c r="I104" s="61"/>
      <c r="J104" s="61"/>
      <c r="K104" s="62" t="s">
        <v>526</v>
      </c>
    </row>
    <row r="105" spans="1:11" s="23" customFormat="1" x14ac:dyDescent="0.2">
      <c r="A105" s="58" t="s">
        <v>268</v>
      </c>
      <c r="B105" s="58" t="s">
        <v>265</v>
      </c>
      <c r="C105" s="52">
        <v>439707</v>
      </c>
      <c r="D105" s="52">
        <v>536510</v>
      </c>
      <c r="E105" s="52">
        <v>511267</v>
      </c>
      <c r="F105" s="1"/>
      <c r="G105" s="11"/>
      <c r="H105" s="62" t="s">
        <v>508</v>
      </c>
      <c r="I105" s="61"/>
      <c r="J105" s="61"/>
      <c r="K105" s="62" t="s">
        <v>526</v>
      </c>
    </row>
    <row r="106" spans="1:11" s="23" customFormat="1" x14ac:dyDescent="0.2">
      <c r="A106" s="58" t="s">
        <v>269</v>
      </c>
      <c r="B106" s="58" t="s">
        <v>270</v>
      </c>
      <c r="C106" s="52" t="s">
        <v>551</v>
      </c>
      <c r="D106" s="52" t="s">
        <v>551</v>
      </c>
      <c r="E106" s="52" t="s">
        <v>551</v>
      </c>
      <c r="F106" s="1"/>
      <c r="G106" s="11"/>
      <c r="H106" s="62" t="s">
        <v>541</v>
      </c>
      <c r="I106" s="61"/>
      <c r="J106" s="61"/>
      <c r="K106" s="62" t="s">
        <v>527</v>
      </c>
    </row>
    <row r="107" spans="1:11" s="23" customFormat="1" x14ac:dyDescent="0.2">
      <c r="A107" s="58" t="s">
        <v>271</v>
      </c>
      <c r="B107" s="58" t="s">
        <v>270</v>
      </c>
      <c r="C107" s="52" t="s">
        <v>551</v>
      </c>
      <c r="D107" s="52" t="s">
        <v>551</v>
      </c>
      <c r="E107" s="52" t="s">
        <v>551</v>
      </c>
      <c r="F107" s="1"/>
      <c r="G107" s="11"/>
      <c r="H107" s="62" t="s">
        <v>541</v>
      </c>
      <c r="I107" s="61"/>
      <c r="J107" s="61"/>
      <c r="K107" s="62" t="s">
        <v>527</v>
      </c>
    </row>
    <row r="108" spans="1:11" s="23" customFormat="1" x14ac:dyDescent="0.2">
      <c r="A108" s="58" t="s">
        <v>272</v>
      </c>
      <c r="B108" s="58" t="s">
        <v>273</v>
      </c>
      <c r="C108" s="52">
        <v>1212825</v>
      </c>
      <c r="D108" s="52">
        <v>1629907</v>
      </c>
      <c r="E108" s="52">
        <v>1396721</v>
      </c>
      <c r="F108" s="1"/>
      <c r="G108" s="11"/>
      <c r="H108" s="62" t="s">
        <v>508</v>
      </c>
      <c r="I108" s="61"/>
      <c r="J108" s="61"/>
      <c r="K108" s="62" t="s">
        <v>526</v>
      </c>
    </row>
    <row r="109" spans="1:11" s="23" customFormat="1" x14ac:dyDescent="0.2">
      <c r="A109" s="58" t="s">
        <v>39</v>
      </c>
      <c r="B109" s="58" t="s">
        <v>38</v>
      </c>
      <c r="C109" s="52" t="s">
        <v>551</v>
      </c>
      <c r="D109" s="52" t="s">
        <v>551</v>
      </c>
      <c r="E109" s="52" t="s">
        <v>551</v>
      </c>
      <c r="F109" s="1"/>
      <c r="G109" s="11"/>
      <c r="H109" s="62" t="s">
        <v>541</v>
      </c>
      <c r="I109" s="61"/>
      <c r="J109" s="61"/>
      <c r="K109" s="62" t="s">
        <v>527</v>
      </c>
    </row>
    <row r="110" spans="1:11" s="23" customFormat="1" x14ac:dyDescent="0.2">
      <c r="A110" s="58" t="s">
        <v>37</v>
      </c>
      <c r="B110" s="58" t="s">
        <v>38</v>
      </c>
      <c r="C110" s="52">
        <v>16951166</v>
      </c>
      <c r="D110" s="52">
        <v>17703268</v>
      </c>
      <c r="E110" s="52">
        <v>17888297</v>
      </c>
      <c r="F110" s="1"/>
      <c r="G110" s="11"/>
      <c r="H110" s="62" t="s">
        <v>539</v>
      </c>
      <c r="I110" s="61"/>
      <c r="J110" s="61"/>
      <c r="K110" s="62" t="s">
        <v>525</v>
      </c>
    </row>
    <row r="111" spans="1:11" s="23" customFormat="1" x14ac:dyDescent="0.2">
      <c r="A111" s="58" t="s">
        <v>40</v>
      </c>
      <c r="B111" s="58" t="s">
        <v>38</v>
      </c>
      <c r="C111" s="52">
        <v>11560897</v>
      </c>
      <c r="D111" s="52">
        <v>11477675</v>
      </c>
      <c r="E111" s="52">
        <v>12213348</v>
      </c>
      <c r="F111" s="1"/>
      <c r="G111" s="11"/>
      <c r="H111" s="62" t="s">
        <v>539</v>
      </c>
      <c r="I111" s="61"/>
      <c r="J111" s="61"/>
      <c r="K111" s="62" t="s">
        <v>525</v>
      </c>
    </row>
    <row r="112" spans="1:11" s="23" customFormat="1" x14ac:dyDescent="0.2">
      <c r="A112" s="58" t="s">
        <v>41</v>
      </c>
      <c r="B112" s="58" t="s">
        <v>38</v>
      </c>
      <c r="C112" s="52" t="s">
        <v>551</v>
      </c>
      <c r="D112" s="52" t="s">
        <v>551</v>
      </c>
      <c r="E112" s="52" t="s">
        <v>551</v>
      </c>
      <c r="F112" s="1"/>
      <c r="G112" s="11"/>
      <c r="H112" s="62" t="s">
        <v>541</v>
      </c>
      <c r="I112" s="61"/>
      <c r="J112" s="61"/>
      <c r="K112" s="62" t="s">
        <v>527</v>
      </c>
    </row>
    <row r="113" spans="1:11" s="23" customFormat="1" x14ac:dyDescent="0.2">
      <c r="A113" s="58" t="s">
        <v>42</v>
      </c>
      <c r="B113" s="58" t="s">
        <v>38</v>
      </c>
      <c r="C113" s="52">
        <v>2501465</v>
      </c>
      <c r="D113" s="52">
        <v>2338673</v>
      </c>
      <c r="E113" s="52">
        <v>2713784</v>
      </c>
      <c r="F113" s="1"/>
      <c r="G113" s="11"/>
      <c r="H113" s="62" t="s">
        <v>508</v>
      </c>
      <c r="I113" s="61"/>
      <c r="J113" s="61"/>
      <c r="K113" s="62" t="s">
        <v>526</v>
      </c>
    </row>
    <row r="114" spans="1:11" s="23" customFormat="1" x14ac:dyDescent="0.2">
      <c r="A114" s="58" t="s">
        <v>43</v>
      </c>
      <c r="B114" s="58" t="s">
        <v>38</v>
      </c>
      <c r="C114" s="52">
        <v>4576972</v>
      </c>
      <c r="D114" s="52">
        <v>4849280</v>
      </c>
      <c r="E114" s="52">
        <v>4901889</v>
      </c>
      <c r="F114" s="1"/>
      <c r="G114" s="11"/>
      <c r="H114" s="62" t="s">
        <v>539</v>
      </c>
      <c r="I114" s="61"/>
      <c r="J114" s="61"/>
      <c r="K114" s="62" t="s">
        <v>525</v>
      </c>
    </row>
    <row r="115" spans="1:11" s="23" customFormat="1" x14ac:dyDescent="0.2">
      <c r="A115" s="58" t="s">
        <v>44</v>
      </c>
      <c r="B115" s="58" t="s">
        <v>38</v>
      </c>
      <c r="C115" s="52" t="s">
        <v>551</v>
      </c>
      <c r="D115" s="52" t="s">
        <v>551</v>
      </c>
      <c r="E115" s="52" t="s">
        <v>551</v>
      </c>
      <c r="F115" s="1"/>
      <c r="G115" s="11"/>
      <c r="H115" s="62" t="s">
        <v>541</v>
      </c>
      <c r="I115" s="61"/>
      <c r="J115" s="61"/>
      <c r="K115" s="62" t="s">
        <v>527</v>
      </c>
    </row>
    <row r="116" spans="1:11" s="23" customFormat="1" x14ac:dyDescent="0.2">
      <c r="A116" s="58" t="s">
        <v>45</v>
      </c>
      <c r="B116" s="58" t="s">
        <v>38</v>
      </c>
      <c r="C116" s="52" t="s">
        <v>551</v>
      </c>
      <c r="D116" s="52" t="s">
        <v>551</v>
      </c>
      <c r="E116" s="52" t="s">
        <v>551</v>
      </c>
      <c r="F116" s="1"/>
      <c r="G116" s="11"/>
      <c r="H116" s="62" t="s">
        <v>541</v>
      </c>
      <c r="I116" s="61"/>
      <c r="J116" s="61"/>
      <c r="K116" s="62" t="s">
        <v>527</v>
      </c>
    </row>
    <row r="117" spans="1:11" s="23" customFormat="1" x14ac:dyDescent="0.2">
      <c r="A117" s="58" t="s">
        <v>274</v>
      </c>
      <c r="B117" s="58" t="s">
        <v>38</v>
      </c>
      <c r="C117" s="52" t="s">
        <v>551</v>
      </c>
      <c r="D117" s="52" t="s">
        <v>551</v>
      </c>
      <c r="E117" s="52" t="s">
        <v>551</v>
      </c>
      <c r="F117" s="1"/>
      <c r="G117" s="11"/>
      <c r="H117" s="62" t="s">
        <v>541</v>
      </c>
      <c r="I117" s="61"/>
      <c r="J117" s="61"/>
      <c r="K117" s="62" t="s">
        <v>527</v>
      </c>
    </row>
    <row r="118" spans="1:11" s="23" customFormat="1" x14ac:dyDescent="0.2">
      <c r="A118" s="58" t="s">
        <v>46</v>
      </c>
      <c r="B118" s="58" t="s">
        <v>38</v>
      </c>
      <c r="C118" s="52" t="s">
        <v>551</v>
      </c>
      <c r="D118" s="52" t="s">
        <v>551</v>
      </c>
      <c r="E118" s="52" t="s">
        <v>551</v>
      </c>
      <c r="F118" s="1"/>
      <c r="G118" s="11"/>
      <c r="H118" s="62" t="s">
        <v>541</v>
      </c>
      <c r="I118" s="61"/>
      <c r="J118" s="61"/>
      <c r="K118" s="62" t="s">
        <v>527</v>
      </c>
    </row>
    <row r="119" spans="1:11" s="23" customFormat="1" x14ac:dyDescent="0.2">
      <c r="A119" s="58" t="s">
        <v>275</v>
      </c>
      <c r="B119" s="58" t="s">
        <v>38</v>
      </c>
      <c r="C119" s="52">
        <v>20579748</v>
      </c>
      <c r="D119" s="52">
        <v>23129409</v>
      </c>
      <c r="E119" s="52">
        <v>24006192</v>
      </c>
      <c r="F119" s="1"/>
      <c r="G119" s="11"/>
      <c r="H119" s="62" t="s">
        <v>539</v>
      </c>
      <c r="I119" s="61"/>
      <c r="J119" s="61"/>
      <c r="K119" s="62" t="s">
        <v>525</v>
      </c>
    </row>
    <row r="120" spans="1:11" s="23" customFormat="1" x14ac:dyDescent="0.2">
      <c r="A120" s="58" t="s">
        <v>276</v>
      </c>
      <c r="B120" s="58" t="s">
        <v>38</v>
      </c>
      <c r="C120" s="52">
        <v>2411</v>
      </c>
      <c r="D120" s="52" t="s">
        <v>551</v>
      </c>
      <c r="E120" s="52" t="s">
        <v>551</v>
      </c>
      <c r="F120" s="1"/>
      <c r="G120" s="11"/>
      <c r="H120" s="62" t="s">
        <v>541</v>
      </c>
      <c r="I120" s="61"/>
      <c r="J120" s="61"/>
      <c r="K120" s="62" t="s">
        <v>527</v>
      </c>
    </row>
    <row r="121" spans="1:11" s="23" customFormat="1" x14ac:dyDescent="0.2">
      <c r="A121" s="58" t="s">
        <v>47</v>
      </c>
      <c r="B121" s="58" t="s">
        <v>38</v>
      </c>
      <c r="C121" s="52">
        <v>25976193</v>
      </c>
      <c r="D121" s="52">
        <v>25220063</v>
      </c>
      <c r="E121" s="52">
        <v>24447965</v>
      </c>
      <c r="F121" s="1"/>
      <c r="G121" s="11"/>
      <c r="H121" s="62" t="s">
        <v>539</v>
      </c>
      <c r="I121" s="61"/>
      <c r="J121" s="61"/>
      <c r="K121" s="62" t="s">
        <v>525</v>
      </c>
    </row>
    <row r="122" spans="1:11" s="23" customFormat="1" x14ac:dyDescent="0.2">
      <c r="A122" s="58" t="s">
        <v>48</v>
      </c>
      <c r="B122" s="58" t="s">
        <v>38</v>
      </c>
      <c r="C122" s="52">
        <v>20810</v>
      </c>
      <c r="D122" s="52">
        <v>20810</v>
      </c>
      <c r="E122" s="52">
        <v>20810</v>
      </c>
      <c r="F122" s="1"/>
      <c r="G122" s="11"/>
      <c r="H122" s="62" t="s">
        <v>543</v>
      </c>
      <c r="I122" s="61"/>
      <c r="J122" s="61"/>
      <c r="K122" s="62" t="s">
        <v>528</v>
      </c>
    </row>
    <row r="123" spans="1:11" s="23" customFormat="1" x14ac:dyDescent="0.2">
      <c r="A123" s="58" t="s">
        <v>277</v>
      </c>
      <c r="B123" s="58" t="s">
        <v>38</v>
      </c>
      <c r="C123" s="52" t="s">
        <v>551</v>
      </c>
      <c r="D123" s="52" t="s">
        <v>551</v>
      </c>
      <c r="E123" s="52" t="s">
        <v>551</v>
      </c>
      <c r="F123" s="1"/>
      <c r="G123" s="11"/>
      <c r="H123" s="62" t="s">
        <v>541</v>
      </c>
      <c r="I123" s="61"/>
      <c r="J123" s="61"/>
      <c r="K123" s="62" t="s">
        <v>527</v>
      </c>
    </row>
    <row r="124" spans="1:11" s="23" customFormat="1" x14ac:dyDescent="0.2">
      <c r="A124" s="58" t="s">
        <v>278</v>
      </c>
      <c r="B124" s="58" t="s">
        <v>38</v>
      </c>
      <c r="C124" s="52" t="s">
        <v>551</v>
      </c>
      <c r="D124" s="52" t="s">
        <v>551</v>
      </c>
      <c r="E124" s="52" t="s">
        <v>551</v>
      </c>
      <c r="F124" s="1"/>
      <c r="G124" s="11"/>
      <c r="H124" s="62" t="s">
        <v>543</v>
      </c>
      <c r="I124" s="61"/>
      <c r="J124" s="61"/>
      <c r="K124" s="62" t="s">
        <v>528</v>
      </c>
    </row>
    <row r="125" spans="1:11" s="23" customFormat="1" x14ac:dyDescent="0.2">
      <c r="A125" s="58" t="s">
        <v>49</v>
      </c>
      <c r="B125" s="58" t="s">
        <v>38</v>
      </c>
      <c r="C125" s="52" t="s">
        <v>551</v>
      </c>
      <c r="D125" s="52" t="s">
        <v>551</v>
      </c>
      <c r="E125" s="52" t="s">
        <v>551</v>
      </c>
      <c r="F125" s="1"/>
      <c r="G125" s="11"/>
      <c r="H125" s="62" t="s">
        <v>541</v>
      </c>
      <c r="I125" s="61"/>
      <c r="J125" s="61"/>
      <c r="K125" s="62" t="s">
        <v>527</v>
      </c>
    </row>
    <row r="126" spans="1:11" s="23" customFormat="1" x14ac:dyDescent="0.2">
      <c r="A126" s="58" t="s">
        <v>279</v>
      </c>
      <c r="B126" s="58" t="s">
        <v>38</v>
      </c>
      <c r="C126" s="52">
        <v>10309238</v>
      </c>
      <c r="D126" s="52">
        <v>10713853</v>
      </c>
      <c r="E126" s="52">
        <v>11242884</v>
      </c>
      <c r="F126" s="1"/>
      <c r="G126" s="11"/>
      <c r="H126" s="62" t="s">
        <v>545</v>
      </c>
      <c r="I126" s="61"/>
      <c r="J126" s="61"/>
      <c r="K126" s="62" t="s">
        <v>525</v>
      </c>
    </row>
    <row r="127" spans="1:11" s="23" customFormat="1" x14ac:dyDescent="0.2">
      <c r="A127" s="58" t="s">
        <v>50</v>
      </c>
      <c r="B127" s="58" t="s">
        <v>38</v>
      </c>
      <c r="C127" s="52">
        <v>17428476</v>
      </c>
      <c r="D127" s="52">
        <v>17790302</v>
      </c>
      <c r="E127" s="52">
        <v>19087172</v>
      </c>
      <c r="F127" s="1"/>
      <c r="G127" s="11"/>
      <c r="H127" s="62" t="s">
        <v>508</v>
      </c>
      <c r="I127" s="61"/>
      <c r="J127" s="61"/>
      <c r="K127" s="62" t="s">
        <v>526</v>
      </c>
    </row>
    <row r="128" spans="1:11" s="23" customFormat="1" x14ac:dyDescent="0.2">
      <c r="A128" s="58" t="s">
        <v>51</v>
      </c>
      <c r="B128" s="58" t="s">
        <v>38</v>
      </c>
      <c r="C128" s="52">
        <v>8958015</v>
      </c>
      <c r="D128" s="52">
        <v>9408114</v>
      </c>
      <c r="E128" s="52">
        <v>9482551</v>
      </c>
      <c r="F128" s="1"/>
      <c r="G128" s="11"/>
      <c r="H128" s="62" t="s">
        <v>539</v>
      </c>
      <c r="I128" s="61"/>
      <c r="J128" s="61"/>
      <c r="K128" s="62" t="s">
        <v>525</v>
      </c>
    </row>
    <row r="129" spans="1:11" s="23" customFormat="1" x14ac:dyDescent="0.2">
      <c r="A129" s="58" t="s">
        <v>52</v>
      </c>
      <c r="B129" s="58" t="s">
        <v>38</v>
      </c>
      <c r="C129" s="52" t="s">
        <v>551</v>
      </c>
      <c r="D129" s="52" t="s">
        <v>551</v>
      </c>
      <c r="E129" s="52" t="s">
        <v>551</v>
      </c>
      <c r="F129" s="1"/>
      <c r="G129" s="11"/>
      <c r="H129" s="62" t="s">
        <v>541</v>
      </c>
      <c r="I129" s="61"/>
      <c r="J129" s="61"/>
      <c r="K129" s="62" t="s">
        <v>527</v>
      </c>
    </row>
    <row r="130" spans="1:11" s="23" customFormat="1" x14ac:dyDescent="0.2">
      <c r="A130" s="58" t="s">
        <v>53</v>
      </c>
      <c r="B130" s="58" t="s">
        <v>38</v>
      </c>
      <c r="C130" s="52">
        <v>16315465</v>
      </c>
      <c r="D130" s="52">
        <v>16933444</v>
      </c>
      <c r="E130" s="52">
        <v>17865941</v>
      </c>
      <c r="F130" s="1"/>
      <c r="G130" s="11"/>
      <c r="H130" s="62" t="s">
        <v>508</v>
      </c>
      <c r="I130" s="61"/>
      <c r="J130" s="61"/>
      <c r="K130" s="62" t="s">
        <v>526</v>
      </c>
    </row>
    <row r="131" spans="1:11" s="23" customFormat="1" x14ac:dyDescent="0.2">
      <c r="A131" s="58" t="s">
        <v>280</v>
      </c>
      <c r="B131" s="58" t="s">
        <v>38</v>
      </c>
      <c r="C131" s="52">
        <v>7359</v>
      </c>
      <c r="D131" s="52">
        <v>7359</v>
      </c>
      <c r="E131" s="52">
        <v>7359</v>
      </c>
      <c r="F131" s="1"/>
      <c r="G131" s="11"/>
      <c r="H131" s="62" t="s">
        <v>541</v>
      </c>
      <c r="I131" s="61"/>
      <c r="J131" s="61"/>
      <c r="K131" s="62" t="s">
        <v>527</v>
      </c>
    </row>
    <row r="132" spans="1:11" s="23" customFormat="1" x14ac:dyDescent="0.2">
      <c r="A132" s="58" t="s">
        <v>54</v>
      </c>
      <c r="B132" s="58" t="s">
        <v>38</v>
      </c>
      <c r="C132" s="52">
        <v>17869786</v>
      </c>
      <c r="D132" s="52">
        <v>18023512</v>
      </c>
      <c r="E132" s="52">
        <v>19115191</v>
      </c>
      <c r="F132" s="1"/>
      <c r="G132" s="11"/>
      <c r="H132" s="62" t="s">
        <v>539</v>
      </c>
      <c r="I132" s="61"/>
      <c r="J132" s="61"/>
      <c r="K132" s="62" t="s">
        <v>525</v>
      </c>
    </row>
    <row r="133" spans="1:11" s="23" customFormat="1" x14ac:dyDescent="0.2">
      <c r="A133" s="58" t="s">
        <v>55</v>
      </c>
      <c r="B133" s="58" t="s">
        <v>38</v>
      </c>
      <c r="C133" s="52" t="s">
        <v>551</v>
      </c>
      <c r="D133" s="52" t="s">
        <v>551</v>
      </c>
      <c r="E133" s="52" t="s">
        <v>551</v>
      </c>
      <c r="F133" s="1"/>
      <c r="G133" s="11"/>
      <c r="H133" s="62" t="s">
        <v>541</v>
      </c>
      <c r="I133" s="61"/>
      <c r="J133" s="61"/>
      <c r="K133" s="62" t="s">
        <v>527</v>
      </c>
    </row>
    <row r="134" spans="1:11" s="23" customFormat="1" x14ac:dyDescent="0.2">
      <c r="A134" s="58" t="s">
        <v>56</v>
      </c>
      <c r="B134" s="58" t="s">
        <v>38</v>
      </c>
      <c r="C134" s="52">
        <v>12182762</v>
      </c>
      <c r="D134" s="52">
        <v>12705534</v>
      </c>
      <c r="E134" s="52">
        <v>12314424</v>
      </c>
      <c r="F134" s="1"/>
      <c r="G134" s="11"/>
      <c r="H134" s="62" t="s">
        <v>508</v>
      </c>
      <c r="I134" s="61"/>
      <c r="J134" s="61"/>
      <c r="K134" s="62" t="s">
        <v>526</v>
      </c>
    </row>
    <row r="135" spans="1:11" s="23" customFormat="1" x14ac:dyDescent="0.2">
      <c r="A135" s="58" t="s">
        <v>57</v>
      </c>
      <c r="B135" s="58" t="s">
        <v>38</v>
      </c>
      <c r="C135" s="52">
        <v>10503983</v>
      </c>
      <c r="D135" s="52">
        <v>10304986</v>
      </c>
      <c r="E135" s="52">
        <v>12096932</v>
      </c>
      <c r="F135" s="1"/>
      <c r="G135" s="11"/>
      <c r="H135" s="62" t="s">
        <v>539</v>
      </c>
      <c r="I135" s="61"/>
      <c r="J135" s="61"/>
      <c r="K135" s="62" t="s">
        <v>525</v>
      </c>
    </row>
    <row r="136" spans="1:11" s="23" customFormat="1" x14ac:dyDescent="0.2">
      <c r="A136" s="58" t="s">
        <v>58</v>
      </c>
      <c r="B136" s="58" t="s">
        <v>38</v>
      </c>
      <c r="C136" s="52">
        <v>7714248</v>
      </c>
      <c r="D136" s="52">
        <v>7970975</v>
      </c>
      <c r="E136" s="52">
        <v>7988954</v>
      </c>
      <c r="F136" s="1"/>
      <c r="G136" s="11"/>
      <c r="H136" s="62" t="s">
        <v>508</v>
      </c>
      <c r="I136" s="61"/>
      <c r="J136" s="61"/>
      <c r="K136" s="62" t="s">
        <v>526</v>
      </c>
    </row>
    <row r="137" spans="1:11" s="23" customFormat="1" x14ac:dyDescent="0.2">
      <c r="A137" s="58" t="s">
        <v>59</v>
      </c>
      <c r="B137" s="58" t="s">
        <v>38</v>
      </c>
      <c r="C137" s="52">
        <v>51562108</v>
      </c>
      <c r="D137" s="52">
        <v>55034594</v>
      </c>
      <c r="E137" s="52">
        <v>56247495</v>
      </c>
      <c r="F137" s="1"/>
      <c r="G137" s="11"/>
      <c r="H137" s="62" t="s">
        <v>539</v>
      </c>
      <c r="I137" s="61"/>
      <c r="J137" s="61"/>
      <c r="K137" s="62" t="s">
        <v>525</v>
      </c>
    </row>
    <row r="138" spans="1:11" s="23" customFormat="1" x14ac:dyDescent="0.2">
      <c r="A138" s="58" t="s">
        <v>281</v>
      </c>
      <c r="B138" s="58" t="s">
        <v>38</v>
      </c>
      <c r="C138" s="52" t="s">
        <v>551</v>
      </c>
      <c r="D138" s="52" t="s">
        <v>551</v>
      </c>
      <c r="E138" s="52" t="s">
        <v>551</v>
      </c>
      <c r="F138" s="1"/>
      <c r="G138" s="11"/>
      <c r="H138" s="62" t="s">
        <v>543</v>
      </c>
      <c r="I138" s="61"/>
      <c r="J138" s="61"/>
      <c r="K138" s="62" t="s">
        <v>528</v>
      </c>
    </row>
    <row r="139" spans="1:11" s="23" customFormat="1" x14ac:dyDescent="0.2">
      <c r="A139" s="58" t="s">
        <v>60</v>
      </c>
      <c r="B139" s="58" t="s">
        <v>38</v>
      </c>
      <c r="C139" s="52" t="s">
        <v>551</v>
      </c>
      <c r="D139" s="52" t="s">
        <v>551</v>
      </c>
      <c r="E139" s="52" t="s">
        <v>551</v>
      </c>
      <c r="F139" s="1"/>
      <c r="G139" s="11"/>
      <c r="H139" s="62" t="s">
        <v>541</v>
      </c>
      <c r="I139" s="61"/>
      <c r="J139" s="61"/>
      <c r="K139" s="62" t="s">
        <v>527</v>
      </c>
    </row>
    <row r="140" spans="1:11" s="23" customFormat="1" x14ac:dyDescent="0.2">
      <c r="A140" s="58" t="s">
        <v>61</v>
      </c>
      <c r="B140" s="58" t="s">
        <v>38</v>
      </c>
      <c r="C140" s="52">
        <v>9795421</v>
      </c>
      <c r="D140" s="52">
        <v>10196597</v>
      </c>
      <c r="E140" s="52">
        <v>9998592</v>
      </c>
      <c r="F140" s="1"/>
      <c r="G140" s="11"/>
      <c r="H140" s="62" t="s">
        <v>508</v>
      </c>
      <c r="I140" s="61"/>
      <c r="J140" s="61"/>
      <c r="K140" s="62" t="s">
        <v>526</v>
      </c>
    </row>
    <row r="141" spans="1:11" s="23" customFormat="1" x14ac:dyDescent="0.2">
      <c r="A141" s="58" t="s">
        <v>62</v>
      </c>
      <c r="B141" s="58" t="s">
        <v>38</v>
      </c>
      <c r="C141" s="52">
        <v>6202896</v>
      </c>
      <c r="D141" s="52">
        <v>5875765</v>
      </c>
      <c r="E141" s="52">
        <v>5447830</v>
      </c>
      <c r="F141" s="1"/>
      <c r="G141" s="11"/>
      <c r="H141" s="62" t="s">
        <v>508</v>
      </c>
      <c r="I141" s="61"/>
      <c r="J141" s="61"/>
      <c r="K141" s="62" t="s">
        <v>526</v>
      </c>
    </row>
    <row r="142" spans="1:11" s="23" customFormat="1" x14ac:dyDescent="0.2">
      <c r="A142" s="58" t="s">
        <v>63</v>
      </c>
      <c r="B142" s="58" t="s">
        <v>38</v>
      </c>
      <c r="C142" s="52" t="s">
        <v>551</v>
      </c>
      <c r="D142" s="52" t="s">
        <v>551</v>
      </c>
      <c r="E142" s="52" t="s">
        <v>551</v>
      </c>
      <c r="F142" s="1"/>
      <c r="G142" s="11"/>
      <c r="H142" s="62" t="s">
        <v>541</v>
      </c>
      <c r="I142" s="61"/>
      <c r="J142" s="61"/>
      <c r="K142" s="62" t="s">
        <v>527</v>
      </c>
    </row>
    <row r="143" spans="1:11" s="23" customFormat="1" x14ac:dyDescent="0.2">
      <c r="A143" s="58" t="s">
        <v>64</v>
      </c>
      <c r="B143" s="58" t="s">
        <v>38</v>
      </c>
      <c r="C143" s="52" t="s">
        <v>551</v>
      </c>
      <c r="D143" s="52" t="s">
        <v>551</v>
      </c>
      <c r="E143" s="52" t="s">
        <v>551</v>
      </c>
      <c r="F143" s="1"/>
      <c r="G143" s="11"/>
      <c r="H143" s="62" t="s">
        <v>541</v>
      </c>
      <c r="I143" s="61"/>
      <c r="J143" s="61"/>
      <c r="K143" s="62" t="s">
        <v>527</v>
      </c>
    </row>
    <row r="144" spans="1:11" s="23" customFormat="1" x14ac:dyDescent="0.2">
      <c r="A144" s="58" t="s">
        <v>282</v>
      </c>
      <c r="B144" s="58" t="s">
        <v>38</v>
      </c>
      <c r="C144" s="52" t="s">
        <v>551</v>
      </c>
      <c r="D144" s="52" t="s">
        <v>551</v>
      </c>
      <c r="E144" s="52" t="s">
        <v>551</v>
      </c>
      <c r="F144" s="1"/>
      <c r="G144" s="11"/>
      <c r="H144" s="62" t="s">
        <v>546</v>
      </c>
      <c r="I144" s="61"/>
      <c r="J144" s="61"/>
      <c r="K144" s="62" t="s">
        <v>527</v>
      </c>
    </row>
    <row r="145" spans="1:11" s="23" customFormat="1" x14ac:dyDescent="0.2">
      <c r="A145" s="58" t="s">
        <v>65</v>
      </c>
      <c r="B145" s="58" t="s">
        <v>38</v>
      </c>
      <c r="C145" s="52">
        <v>12520215</v>
      </c>
      <c r="D145" s="52">
        <v>12864378</v>
      </c>
      <c r="E145" s="52">
        <v>13886209</v>
      </c>
      <c r="F145" s="1"/>
      <c r="G145" s="11"/>
      <c r="H145" s="62" t="s">
        <v>539</v>
      </c>
      <c r="I145" s="61"/>
      <c r="J145" s="61"/>
      <c r="K145" s="62" t="s">
        <v>525</v>
      </c>
    </row>
    <row r="146" spans="1:11" s="23" customFormat="1" x14ac:dyDescent="0.2">
      <c r="A146" s="58" t="s">
        <v>66</v>
      </c>
      <c r="B146" s="58" t="s">
        <v>38</v>
      </c>
      <c r="C146" s="52" t="s">
        <v>551</v>
      </c>
      <c r="D146" s="52" t="s">
        <v>551</v>
      </c>
      <c r="E146" s="52" t="s">
        <v>551</v>
      </c>
      <c r="F146" s="1"/>
      <c r="G146" s="11"/>
      <c r="H146" s="62" t="s">
        <v>543</v>
      </c>
      <c r="I146" s="61"/>
      <c r="J146" s="61"/>
      <c r="K146" s="62" t="s">
        <v>528</v>
      </c>
    </row>
    <row r="147" spans="1:11" s="23" customFormat="1" x14ac:dyDescent="0.2">
      <c r="A147" s="58" t="s">
        <v>283</v>
      </c>
      <c r="B147" s="58" t="s">
        <v>38</v>
      </c>
      <c r="C147" s="52" t="s">
        <v>551</v>
      </c>
      <c r="D147" s="52" t="s">
        <v>551</v>
      </c>
      <c r="E147" s="52" t="s">
        <v>551</v>
      </c>
      <c r="F147" s="1"/>
      <c r="G147" s="11"/>
      <c r="H147" s="62" t="s">
        <v>541</v>
      </c>
      <c r="I147" s="61"/>
      <c r="J147" s="61"/>
      <c r="K147" s="62" t="s">
        <v>527</v>
      </c>
    </row>
    <row r="148" spans="1:11" s="23" customFormat="1" x14ac:dyDescent="0.2">
      <c r="A148" s="58" t="s">
        <v>284</v>
      </c>
      <c r="B148" s="58" t="s">
        <v>38</v>
      </c>
      <c r="C148" s="52">
        <v>863407</v>
      </c>
      <c r="D148" s="52">
        <v>801245</v>
      </c>
      <c r="E148" s="52">
        <v>898053</v>
      </c>
      <c r="F148" s="1"/>
      <c r="G148" s="11"/>
      <c r="H148" s="62" t="s">
        <v>539</v>
      </c>
      <c r="I148" s="61"/>
      <c r="J148" s="61"/>
      <c r="K148" s="62" t="s">
        <v>525</v>
      </c>
    </row>
    <row r="149" spans="1:11" s="23" customFormat="1" x14ac:dyDescent="0.2">
      <c r="A149" s="58" t="s">
        <v>285</v>
      </c>
      <c r="B149" s="58" t="s">
        <v>38</v>
      </c>
      <c r="C149" s="52" t="s">
        <v>551</v>
      </c>
      <c r="D149" s="52" t="s">
        <v>551</v>
      </c>
      <c r="E149" s="52" t="s">
        <v>551</v>
      </c>
      <c r="F149" s="1"/>
      <c r="G149" s="11"/>
      <c r="H149" s="62" t="s">
        <v>541</v>
      </c>
      <c r="I149" s="61"/>
      <c r="J149" s="61"/>
      <c r="K149" s="62" t="s">
        <v>527</v>
      </c>
    </row>
    <row r="150" spans="1:11" s="23" customFormat="1" x14ac:dyDescent="0.2">
      <c r="A150" s="58" t="s">
        <v>287</v>
      </c>
      <c r="B150" s="58" t="s">
        <v>38</v>
      </c>
      <c r="C150" s="52" t="s">
        <v>551</v>
      </c>
      <c r="D150" s="52" t="s">
        <v>551</v>
      </c>
      <c r="E150" s="52" t="s">
        <v>551</v>
      </c>
      <c r="F150" s="1"/>
      <c r="G150" s="11"/>
      <c r="H150" s="62" t="s">
        <v>541</v>
      </c>
      <c r="I150" s="61"/>
      <c r="J150" s="61"/>
      <c r="K150" s="62" t="s">
        <v>527</v>
      </c>
    </row>
    <row r="151" spans="1:11" s="23" customFormat="1" x14ac:dyDescent="0.2">
      <c r="A151" s="58" t="s">
        <v>288</v>
      </c>
      <c r="B151" s="58" t="s">
        <v>38</v>
      </c>
      <c r="C151" s="52">
        <v>5152245</v>
      </c>
      <c r="D151" s="52">
        <v>6859016</v>
      </c>
      <c r="E151" s="52">
        <v>5662228</v>
      </c>
      <c r="F151" s="1"/>
      <c r="G151" s="11"/>
      <c r="H151" s="62" t="s">
        <v>508</v>
      </c>
      <c r="I151" s="61"/>
      <c r="J151" s="61"/>
      <c r="K151" s="62" t="s">
        <v>526</v>
      </c>
    </row>
    <row r="152" spans="1:11" s="23" customFormat="1" x14ac:dyDescent="0.2">
      <c r="A152" s="58" t="s">
        <v>67</v>
      </c>
      <c r="B152" s="58" t="s">
        <v>38</v>
      </c>
      <c r="C152" s="52" t="s">
        <v>551</v>
      </c>
      <c r="D152" s="52" t="s">
        <v>551</v>
      </c>
      <c r="E152" s="52" t="s">
        <v>551</v>
      </c>
      <c r="F152" s="1"/>
      <c r="G152" s="11"/>
      <c r="H152" s="62" t="s">
        <v>541</v>
      </c>
      <c r="I152" s="61"/>
      <c r="J152" s="61"/>
      <c r="K152" s="62" t="s">
        <v>527</v>
      </c>
    </row>
    <row r="153" spans="1:11" s="23" customFormat="1" x14ac:dyDescent="0.2">
      <c r="A153" s="58" t="s">
        <v>286</v>
      </c>
      <c r="B153" s="58" t="s">
        <v>38</v>
      </c>
      <c r="C153" s="52" t="s">
        <v>551</v>
      </c>
      <c r="D153" s="52" t="s">
        <v>551</v>
      </c>
      <c r="E153" s="52" t="s">
        <v>551</v>
      </c>
      <c r="F153" s="1"/>
      <c r="G153" s="11"/>
      <c r="H153" s="62" t="s">
        <v>541</v>
      </c>
      <c r="I153" s="61"/>
      <c r="J153" s="61"/>
      <c r="K153" s="62" t="s">
        <v>527</v>
      </c>
    </row>
    <row r="154" spans="1:11" s="23" customFormat="1" x14ac:dyDescent="0.2">
      <c r="A154" s="58" t="s">
        <v>68</v>
      </c>
      <c r="B154" s="58" t="s">
        <v>38</v>
      </c>
      <c r="C154" s="52" t="s">
        <v>551</v>
      </c>
      <c r="D154" s="52" t="s">
        <v>551</v>
      </c>
      <c r="E154" s="52" t="s">
        <v>551</v>
      </c>
      <c r="F154" s="1"/>
      <c r="G154" s="11"/>
      <c r="H154" s="62" t="s">
        <v>541</v>
      </c>
      <c r="I154" s="61"/>
      <c r="J154" s="61"/>
      <c r="K154" s="62" t="s">
        <v>527</v>
      </c>
    </row>
    <row r="155" spans="1:11" s="23" customFormat="1" x14ac:dyDescent="0.2">
      <c r="A155" s="58" t="s">
        <v>289</v>
      </c>
      <c r="B155" s="58" t="s">
        <v>38</v>
      </c>
      <c r="C155" s="52" t="s">
        <v>551</v>
      </c>
      <c r="D155" s="52" t="s">
        <v>551</v>
      </c>
      <c r="E155" s="52" t="s">
        <v>551</v>
      </c>
      <c r="F155" s="1"/>
      <c r="G155" s="11"/>
      <c r="H155" s="62" t="s">
        <v>541</v>
      </c>
      <c r="I155" s="61"/>
      <c r="J155" s="61"/>
      <c r="K155" s="62" t="s">
        <v>527</v>
      </c>
    </row>
    <row r="156" spans="1:11" s="23" customFormat="1" x14ac:dyDescent="0.2">
      <c r="A156" s="58" t="s">
        <v>69</v>
      </c>
      <c r="B156" s="58" t="s">
        <v>38</v>
      </c>
      <c r="C156" s="52">
        <v>70874000</v>
      </c>
      <c r="D156" s="52">
        <v>74377000</v>
      </c>
      <c r="E156" s="52">
        <v>78353000</v>
      </c>
      <c r="F156" s="1"/>
      <c r="G156" s="11"/>
      <c r="H156" s="62" t="s">
        <v>539</v>
      </c>
      <c r="I156" s="61"/>
      <c r="J156" s="61"/>
      <c r="K156" s="62" t="s">
        <v>525</v>
      </c>
    </row>
    <row r="157" spans="1:11" s="23" customFormat="1" x14ac:dyDescent="0.2">
      <c r="A157" s="58" t="s">
        <v>38</v>
      </c>
      <c r="B157" s="58" t="s">
        <v>38</v>
      </c>
      <c r="C157" s="52">
        <v>624012086</v>
      </c>
      <c r="D157" s="52">
        <v>644766376</v>
      </c>
      <c r="E157" s="52">
        <v>695805991</v>
      </c>
      <c r="F157" s="1"/>
      <c r="G157" s="11"/>
      <c r="H157" s="62" t="s">
        <v>539</v>
      </c>
      <c r="I157" s="61"/>
      <c r="J157" s="61"/>
      <c r="K157" s="62" t="s">
        <v>525</v>
      </c>
    </row>
    <row r="158" spans="1:11" s="23" customFormat="1" x14ac:dyDescent="0.2">
      <c r="A158" s="58" t="s">
        <v>70</v>
      </c>
      <c r="B158" s="58" t="s">
        <v>38</v>
      </c>
      <c r="C158" s="52">
        <v>6073744</v>
      </c>
      <c r="D158" s="52">
        <v>6300189</v>
      </c>
      <c r="E158" s="52">
        <v>6175898</v>
      </c>
      <c r="F158" s="1"/>
      <c r="G158" s="11"/>
      <c r="H158" s="62" t="s">
        <v>508</v>
      </c>
      <c r="I158" s="61"/>
      <c r="J158" s="61"/>
      <c r="K158" s="62" t="s">
        <v>526</v>
      </c>
    </row>
    <row r="159" spans="1:11" s="23" customFormat="1" x14ac:dyDescent="0.2">
      <c r="A159" s="58" t="s">
        <v>71</v>
      </c>
      <c r="B159" s="58" t="s">
        <v>38</v>
      </c>
      <c r="C159" s="52" t="s">
        <v>551</v>
      </c>
      <c r="D159" s="52" t="s">
        <v>551</v>
      </c>
      <c r="E159" s="52" t="s">
        <v>551</v>
      </c>
      <c r="F159" s="1"/>
      <c r="G159" s="11"/>
      <c r="H159" s="62" t="s">
        <v>541</v>
      </c>
      <c r="I159" s="61"/>
      <c r="J159" s="61"/>
      <c r="K159" s="62" t="s">
        <v>527</v>
      </c>
    </row>
    <row r="160" spans="1:11" s="23" customFormat="1" x14ac:dyDescent="0.2">
      <c r="A160" s="58" t="s">
        <v>290</v>
      </c>
      <c r="B160" s="58" t="s">
        <v>38</v>
      </c>
      <c r="C160" s="52">
        <v>10098749</v>
      </c>
      <c r="D160" s="52">
        <v>10614170</v>
      </c>
      <c r="E160" s="52">
        <v>11523224</v>
      </c>
      <c r="F160" s="1"/>
      <c r="G160" s="11"/>
      <c r="H160" s="62" t="s">
        <v>508</v>
      </c>
      <c r="I160" s="61"/>
      <c r="J160" s="61"/>
      <c r="K160" s="62" t="s">
        <v>526</v>
      </c>
    </row>
    <row r="161" spans="1:11" s="23" customFormat="1" x14ac:dyDescent="0.2">
      <c r="A161" s="58" t="s">
        <v>72</v>
      </c>
      <c r="B161" s="58" t="s">
        <v>38</v>
      </c>
      <c r="C161" s="52" t="s">
        <v>551</v>
      </c>
      <c r="D161" s="52" t="s">
        <v>551</v>
      </c>
      <c r="E161" s="52" t="s">
        <v>551</v>
      </c>
      <c r="F161" s="1"/>
      <c r="G161" s="11"/>
      <c r="H161" s="62" t="s">
        <v>541</v>
      </c>
      <c r="I161" s="61"/>
      <c r="J161" s="61"/>
      <c r="K161" s="62" t="s">
        <v>527</v>
      </c>
    </row>
    <row r="162" spans="1:11" s="23" customFormat="1" x14ac:dyDescent="0.2">
      <c r="A162" s="58" t="s">
        <v>291</v>
      </c>
      <c r="B162" s="58" t="s">
        <v>38</v>
      </c>
      <c r="C162" s="52">
        <v>10662078</v>
      </c>
      <c r="D162" s="52">
        <v>11572134</v>
      </c>
      <c r="E162" s="52">
        <v>11327044</v>
      </c>
      <c r="F162" s="1"/>
      <c r="G162" s="11"/>
      <c r="H162" s="62" t="s">
        <v>539</v>
      </c>
      <c r="I162" s="61"/>
      <c r="J162" s="61"/>
      <c r="K162" s="62" t="s">
        <v>525</v>
      </c>
    </row>
    <row r="163" spans="1:11" s="23" customFormat="1" x14ac:dyDescent="0.2">
      <c r="A163" s="58" t="s">
        <v>292</v>
      </c>
      <c r="B163" s="58" t="s">
        <v>38</v>
      </c>
      <c r="C163" s="52">
        <v>12541074</v>
      </c>
      <c r="D163" s="52">
        <v>12455866</v>
      </c>
      <c r="E163" s="52">
        <v>12449001</v>
      </c>
      <c r="F163" s="1"/>
      <c r="G163" s="11"/>
      <c r="H163" s="62" t="s">
        <v>508</v>
      </c>
      <c r="I163" s="61"/>
      <c r="J163" s="61"/>
      <c r="K163" s="62" t="s">
        <v>526</v>
      </c>
    </row>
    <row r="164" spans="1:11" s="23" customFormat="1" x14ac:dyDescent="0.2">
      <c r="A164" s="58" t="s">
        <v>73</v>
      </c>
      <c r="B164" s="58" t="s">
        <v>38</v>
      </c>
      <c r="C164" s="52">
        <v>969241</v>
      </c>
      <c r="D164" s="52">
        <v>951981</v>
      </c>
      <c r="E164" s="52">
        <v>1227416</v>
      </c>
      <c r="F164" s="1"/>
      <c r="G164" s="11"/>
      <c r="H164" s="62" t="s">
        <v>539</v>
      </c>
      <c r="I164" s="61"/>
      <c r="J164" s="61"/>
      <c r="K164" s="62" t="s">
        <v>525</v>
      </c>
    </row>
    <row r="165" spans="1:11" s="23" customFormat="1" x14ac:dyDescent="0.2">
      <c r="A165" s="58" t="s">
        <v>74</v>
      </c>
      <c r="B165" s="58" t="s">
        <v>38</v>
      </c>
      <c r="C165" s="52" t="s">
        <v>551</v>
      </c>
      <c r="D165" s="52" t="s">
        <v>551</v>
      </c>
      <c r="E165" s="52" t="s">
        <v>551</v>
      </c>
      <c r="F165" s="1"/>
      <c r="G165" s="11"/>
      <c r="H165" s="62" t="s">
        <v>541</v>
      </c>
      <c r="I165" s="61"/>
      <c r="J165" s="61"/>
      <c r="K165" s="62" t="s">
        <v>527</v>
      </c>
    </row>
    <row r="166" spans="1:11" s="23" customFormat="1" x14ac:dyDescent="0.2">
      <c r="A166" s="58" t="s">
        <v>293</v>
      </c>
      <c r="B166" s="58" t="s">
        <v>38</v>
      </c>
      <c r="C166" s="52">
        <v>43365</v>
      </c>
      <c r="D166" s="52">
        <v>21725</v>
      </c>
      <c r="E166" s="52">
        <v>6708</v>
      </c>
      <c r="F166" s="1"/>
      <c r="G166" s="11"/>
      <c r="H166" s="62" t="s">
        <v>543</v>
      </c>
      <c r="I166" s="61"/>
      <c r="J166" s="61"/>
      <c r="K166" s="62" t="s">
        <v>528</v>
      </c>
    </row>
    <row r="167" spans="1:11" s="23" customFormat="1" x14ac:dyDescent="0.2">
      <c r="A167" s="58" t="s">
        <v>75</v>
      </c>
      <c r="B167" s="58" t="s">
        <v>38</v>
      </c>
      <c r="C167" s="52">
        <v>4688663</v>
      </c>
      <c r="D167" s="52">
        <v>4960172</v>
      </c>
      <c r="E167" s="52">
        <v>5132191</v>
      </c>
      <c r="F167" s="1"/>
      <c r="G167" s="11"/>
      <c r="H167" s="62" t="s">
        <v>508</v>
      </c>
      <c r="I167" s="61"/>
      <c r="J167" s="61"/>
      <c r="K167" s="62" t="s">
        <v>526</v>
      </c>
    </row>
    <row r="168" spans="1:11" s="23" customFormat="1" x14ac:dyDescent="0.2">
      <c r="A168" s="58" t="s">
        <v>76</v>
      </c>
      <c r="B168" s="58" t="s">
        <v>38</v>
      </c>
      <c r="C168" s="52" t="s">
        <v>551</v>
      </c>
      <c r="D168" s="52" t="s">
        <v>551</v>
      </c>
      <c r="E168" s="52" t="s">
        <v>551</v>
      </c>
      <c r="F168" s="1"/>
      <c r="G168" s="11"/>
      <c r="H168" s="62" t="s">
        <v>541</v>
      </c>
      <c r="I168" s="61"/>
      <c r="J168" s="61"/>
      <c r="K168" s="62" t="s">
        <v>527</v>
      </c>
    </row>
    <row r="169" spans="1:11" s="23" customFormat="1" x14ac:dyDescent="0.2">
      <c r="A169" s="58" t="s">
        <v>77</v>
      </c>
      <c r="B169" s="58" t="s">
        <v>38</v>
      </c>
      <c r="C169" s="52">
        <v>40427239</v>
      </c>
      <c r="D169" s="52">
        <v>46301547</v>
      </c>
      <c r="E169" s="52">
        <v>48795589</v>
      </c>
      <c r="F169" s="1"/>
      <c r="G169" s="11"/>
      <c r="H169" s="62" t="s">
        <v>539</v>
      </c>
      <c r="I169" s="61"/>
      <c r="J169" s="61"/>
      <c r="K169" s="62" t="s">
        <v>525</v>
      </c>
    </row>
    <row r="170" spans="1:11" s="23" customFormat="1" x14ac:dyDescent="0.2">
      <c r="A170" s="58" t="s">
        <v>78</v>
      </c>
      <c r="B170" s="58" t="s">
        <v>38</v>
      </c>
      <c r="C170" s="52" t="s">
        <v>551</v>
      </c>
      <c r="D170" s="52" t="s">
        <v>551</v>
      </c>
      <c r="E170" s="52" t="s">
        <v>551</v>
      </c>
      <c r="F170" s="1"/>
      <c r="G170" s="11"/>
      <c r="H170" s="62" t="s">
        <v>541</v>
      </c>
      <c r="I170" s="61"/>
      <c r="J170" s="61"/>
      <c r="K170" s="62" t="s">
        <v>527</v>
      </c>
    </row>
    <row r="171" spans="1:11" s="23" customFormat="1" x14ac:dyDescent="0.2">
      <c r="A171" s="58" t="s">
        <v>79</v>
      </c>
      <c r="B171" s="58" t="s">
        <v>38</v>
      </c>
      <c r="C171" s="52">
        <v>24333253</v>
      </c>
      <c r="D171" s="52">
        <v>25287517</v>
      </c>
      <c r="E171" s="52">
        <v>26903467</v>
      </c>
      <c r="F171" s="1"/>
      <c r="G171" s="11"/>
      <c r="H171" s="62" t="s">
        <v>539</v>
      </c>
      <c r="I171" s="61"/>
      <c r="J171" s="61"/>
      <c r="K171" s="62" t="s">
        <v>525</v>
      </c>
    </row>
    <row r="172" spans="1:11" s="23" customFormat="1" x14ac:dyDescent="0.2">
      <c r="A172" s="58" t="s">
        <v>80</v>
      </c>
      <c r="B172" s="58" t="s">
        <v>38</v>
      </c>
      <c r="C172" s="52" t="s">
        <v>551</v>
      </c>
      <c r="D172" s="52" t="s">
        <v>551</v>
      </c>
      <c r="E172" s="52" t="s">
        <v>551</v>
      </c>
      <c r="F172" s="1"/>
      <c r="G172" s="11"/>
      <c r="H172" s="62" t="s">
        <v>541</v>
      </c>
      <c r="I172" s="61"/>
      <c r="J172" s="61"/>
      <c r="K172" s="62" t="s">
        <v>527</v>
      </c>
    </row>
    <row r="173" spans="1:11" s="23" customFormat="1" x14ac:dyDescent="0.2">
      <c r="A173" s="58" t="s">
        <v>81</v>
      </c>
      <c r="B173" s="58" t="s">
        <v>38</v>
      </c>
      <c r="C173" s="52">
        <v>11966025</v>
      </c>
      <c r="D173" s="52">
        <v>12535725</v>
      </c>
      <c r="E173" s="52">
        <v>13171513</v>
      </c>
      <c r="F173" s="1"/>
      <c r="G173" s="11"/>
      <c r="H173" s="62" t="s">
        <v>539</v>
      </c>
      <c r="I173" s="61"/>
      <c r="J173" s="61"/>
      <c r="K173" s="62" t="s">
        <v>525</v>
      </c>
    </row>
    <row r="174" spans="1:11" s="23" customFormat="1" x14ac:dyDescent="0.2">
      <c r="A174" s="58" t="s">
        <v>294</v>
      </c>
      <c r="B174" s="58" t="s">
        <v>38</v>
      </c>
      <c r="C174" s="52" t="s">
        <v>551</v>
      </c>
      <c r="D174" s="52" t="s">
        <v>551</v>
      </c>
      <c r="E174" s="52" t="s">
        <v>551</v>
      </c>
      <c r="F174" s="1"/>
      <c r="G174" s="11"/>
      <c r="H174" s="62" t="s">
        <v>544</v>
      </c>
      <c r="I174" s="61"/>
      <c r="J174" s="61"/>
      <c r="K174" s="62" t="s">
        <v>529</v>
      </c>
    </row>
    <row r="175" spans="1:11" s="23" customFormat="1" x14ac:dyDescent="0.2">
      <c r="A175" s="58" t="s">
        <v>295</v>
      </c>
      <c r="B175" s="58" t="s">
        <v>38</v>
      </c>
      <c r="C175" s="52" t="s">
        <v>551</v>
      </c>
      <c r="D175" s="52" t="s">
        <v>551</v>
      </c>
      <c r="E175" s="52" t="s">
        <v>551</v>
      </c>
      <c r="F175" s="1"/>
      <c r="G175" s="11"/>
      <c r="H175" s="62" t="s">
        <v>541</v>
      </c>
      <c r="I175" s="61"/>
      <c r="J175" s="61"/>
      <c r="K175" s="62" t="s">
        <v>527</v>
      </c>
    </row>
    <row r="176" spans="1:11" s="23" customFormat="1" x14ac:dyDescent="0.2">
      <c r="A176" s="58" t="s">
        <v>296</v>
      </c>
      <c r="B176" s="58" t="s">
        <v>38</v>
      </c>
      <c r="C176" s="52" t="s">
        <v>551</v>
      </c>
      <c r="D176" s="52" t="s">
        <v>551</v>
      </c>
      <c r="E176" s="52" t="s">
        <v>551</v>
      </c>
      <c r="F176" s="1"/>
      <c r="G176" s="11"/>
      <c r="H176" s="62" t="s">
        <v>541</v>
      </c>
      <c r="I176" s="61"/>
      <c r="J176" s="61"/>
      <c r="K176" s="62" t="s">
        <v>527</v>
      </c>
    </row>
    <row r="177" spans="1:11" s="23" customFormat="1" x14ac:dyDescent="0.2">
      <c r="A177" s="58" t="s">
        <v>297</v>
      </c>
      <c r="B177" s="58" t="s">
        <v>38</v>
      </c>
      <c r="C177" s="52" t="s">
        <v>551</v>
      </c>
      <c r="D177" s="52" t="s">
        <v>551</v>
      </c>
      <c r="E177" s="52" t="s">
        <v>551</v>
      </c>
      <c r="F177" s="1"/>
      <c r="G177" s="11"/>
      <c r="H177" s="62" t="s">
        <v>541</v>
      </c>
      <c r="I177" s="61"/>
      <c r="J177" s="61"/>
      <c r="K177" s="62" t="s">
        <v>527</v>
      </c>
    </row>
    <row r="178" spans="1:11" s="23" customFormat="1" x14ac:dyDescent="0.2">
      <c r="A178" s="58" t="s">
        <v>298</v>
      </c>
      <c r="B178" s="58" t="s">
        <v>38</v>
      </c>
      <c r="C178" s="52">
        <v>2765294</v>
      </c>
      <c r="D178" s="52">
        <v>2723821</v>
      </c>
      <c r="E178" s="52">
        <v>2667766</v>
      </c>
      <c r="F178" s="1"/>
      <c r="G178" s="11"/>
      <c r="H178" s="62" t="s">
        <v>508</v>
      </c>
      <c r="I178" s="61"/>
      <c r="J178" s="61"/>
      <c r="K178" s="62" t="s">
        <v>526</v>
      </c>
    </row>
    <row r="179" spans="1:11" s="23" customFormat="1" x14ac:dyDescent="0.2">
      <c r="A179" s="58" t="s">
        <v>82</v>
      </c>
      <c r="B179" s="58" t="s">
        <v>38</v>
      </c>
      <c r="C179" s="52">
        <v>8915539</v>
      </c>
      <c r="D179" s="52">
        <v>8651830</v>
      </c>
      <c r="E179" s="52">
        <v>8316263</v>
      </c>
      <c r="F179" s="1"/>
      <c r="G179" s="11"/>
      <c r="H179" s="62" t="s">
        <v>508</v>
      </c>
      <c r="I179" s="61"/>
      <c r="J179" s="61"/>
      <c r="K179" s="62" t="s">
        <v>526</v>
      </c>
    </row>
    <row r="180" spans="1:11" s="23" customFormat="1" x14ac:dyDescent="0.2">
      <c r="A180" s="58" t="s">
        <v>83</v>
      </c>
      <c r="B180" s="58" t="s">
        <v>38</v>
      </c>
      <c r="C180" s="52">
        <v>5765480</v>
      </c>
      <c r="D180" s="52">
        <v>5314088</v>
      </c>
      <c r="E180" s="52">
        <v>5802048</v>
      </c>
      <c r="F180" s="1"/>
      <c r="G180" s="11"/>
      <c r="H180" s="62" t="s">
        <v>539</v>
      </c>
      <c r="I180" s="61"/>
      <c r="J180" s="61"/>
      <c r="K180" s="62" t="s">
        <v>525</v>
      </c>
    </row>
    <row r="181" spans="1:11" s="23" customFormat="1" x14ac:dyDescent="0.2">
      <c r="A181" s="58" t="s">
        <v>299</v>
      </c>
      <c r="B181" s="58" t="s">
        <v>38</v>
      </c>
      <c r="C181" s="52">
        <v>1369323</v>
      </c>
      <c r="D181" s="52">
        <v>1905470</v>
      </c>
      <c r="E181" s="52">
        <v>1435118</v>
      </c>
      <c r="F181" s="1"/>
      <c r="G181" s="11"/>
      <c r="H181" s="62" t="s">
        <v>541</v>
      </c>
      <c r="I181" s="61"/>
      <c r="J181" s="61"/>
      <c r="K181" s="62" t="s">
        <v>527</v>
      </c>
    </row>
    <row r="182" spans="1:11" s="23" customFormat="1" x14ac:dyDescent="0.2">
      <c r="A182" s="58" t="s">
        <v>300</v>
      </c>
      <c r="B182" s="58" t="s">
        <v>38</v>
      </c>
      <c r="C182" s="52">
        <v>16653638</v>
      </c>
      <c r="D182" s="52">
        <v>13201907</v>
      </c>
      <c r="E182" s="52">
        <v>13765497</v>
      </c>
      <c r="F182" s="1"/>
      <c r="G182" s="11"/>
      <c r="H182" s="62" t="s">
        <v>539</v>
      </c>
      <c r="I182" s="61"/>
      <c r="J182" s="61"/>
      <c r="K182" s="62" t="s">
        <v>525</v>
      </c>
    </row>
    <row r="183" spans="1:11" s="23" customFormat="1" x14ac:dyDescent="0.2">
      <c r="A183" s="58" t="s">
        <v>84</v>
      </c>
      <c r="B183" s="58" t="s">
        <v>38</v>
      </c>
      <c r="C183" s="52">
        <v>39848632</v>
      </c>
      <c r="D183" s="52">
        <v>43577445</v>
      </c>
      <c r="E183" s="52">
        <v>46622227</v>
      </c>
      <c r="F183" s="1"/>
      <c r="G183" s="11"/>
      <c r="H183" s="62" t="s">
        <v>539</v>
      </c>
      <c r="I183" s="61"/>
      <c r="J183" s="61"/>
      <c r="K183" s="62" t="s">
        <v>525</v>
      </c>
    </row>
    <row r="184" spans="1:11" s="23" customFormat="1" x14ac:dyDescent="0.2">
      <c r="A184" s="58" t="s">
        <v>85</v>
      </c>
      <c r="B184" s="58" t="s">
        <v>38</v>
      </c>
      <c r="C184" s="52">
        <v>1805479</v>
      </c>
      <c r="D184" s="52">
        <v>1844620</v>
      </c>
      <c r="E184" s="52">
        <v>3150434</v>
      </c>
      <c r="F184" s="1"/>
      <c r="G184" s="11"/>
      <c r="H184" s="62" t="s">
        <v>539</v>
      </c>
      <c r="I184" s="61"/>
      <c r="J184" s="61"/>
      <c r="K184" s="62" t="s">
        <v>525</v>
      </c>
    </row>
    <row r="185" spans="1:11" s="23" customFormat="1" x14ac:dyDescent="0.2">
      <c r="A185" s="58" t="s">
        <v>301</v>
      </c>
      <c r="B185" s="58" t="s">
        <v>38</v>
      </c>
      <c r="C185" s="52" t="s">
        <v>551</v>
      </c>
      <c r="D185" s="52" t="s">
        <v>551</v>
      </c>
      <c r="E185" s="52" t="s">
        <v>551</v>
      </c>
      <c r="F185" s="1"/>
      <c r="G185" s="11"/>
      <c r="H185" s="62" t="s">
        <v>543</v>
      </c>
      <c r="I185" s="61"/>
      <c r="J185" s="61"/>
      <c r="K185" s="62" t="s">
        <v>528</v>
      </c>
    </row>
    <row r="186" spans="1:11" s="23" customFormat="1" x14ac:dyDescent="0.2">
      <c r="A186" s="58" t="s">
        <v>302</v>
      </c>
      <c r="B186" s="58" t="s">
        <v>38</v>
      </c>
      <c r="C186" s="52" t="s">
        <v>551</v>
      </c>
      <c r="D186" s="52" t="s">
        <v>551</v>
      </c>
      <c r="E186" s="52" t="s">
        <v>551</v>
      </c>
      <c r="F186" s="1"/>
      <c r="G186" s="11"/>
      <c r="H186" s="62" t="s">
        <v>541</v>
      </c>
      <c r="I186" s="61"/>
      <c r="J186" s="61"/>
      <c r="K186" s="62" t="s">
        <v>527</v>
      </c>
    </row>
    <row r="187" spans="1:11" s="23" customFormat="1" x14ac:dyDescent="0.2">
      <c r="A187" s="58" t="s">
        <v>303</v>
      </c>
      <c r="B187" s="58" t="s">
        <v>38</v>
      </c>
      <c r="C187" s="52" t="s">
        <v>551</v>
      </c>
      <c r="D187" s="52" t="s">
        <v>551</v>
      </c>
      <c r="E187" s="52" t="s">
        <v>551</v>
      </c>
      <c r="F187" s="1"/>
      <c r="G187" s="11"/>
      <c r="H187" s="62" t="s">
        <v>541</v>
      </c>
      <c r="I187" s="61"/>
      <c r="J187" s="61"/>
      <c r="K187" s="62" t="s">
        <v>527</v>
      </c>
    </row>
    <row r="188" spans="1:11" s="23" customFormat="1" x14ac:dyDescent="0.2">
      <c r="A188" s="58" t="s">
        <v>86</v>
      </c>
      <c r="B188" s="58" t="s">
        <v>38</v>
      </c>
      <c r="C188" s="52">
        <v>5017242</v>
      </c>
      <c r="D188" s="52">
        <v>4814960</v>
      </c>
      <c r="E188" s="52">
        <v>4854196</v>
      </c>
      <c r="F188" s="1"/>
      <c r="G188" s="11"/>
      <c r="H188" s="62" t="s">
        <v>539</v>
      </c>
      <c r="I188" s="61"/>
      <c r="J188" s="61"/>
      <c r="K188" s="62" t="s">
        <v>525</v>
      </c>
    </row>
    <row r="189" spans="1:11" s="23" customFormat="1" x14ac:dyDescent="0.2">
      <c r="A189" s="58" t="s">
        <v>304</v>
      </c>
      <c r="B189" s="58" t="s">
        <v>38</v>
      </c>
      <c r="C189" s="52" t="s">
        <v>551</v>
      </c>
      <c r="D189" s="52" t="s">
        <v>551</v>
      </c>
      <c r="E189" s="52" t="s">
        <v>551</v>
      </c>
      <c r="F189" s="1"/>
      <c r="G189" s="11"/>
      <c r="H189" s="62" t="s">
        <v>541</v>
      </c>
      <c r="I189" s="61"/>
      <c r="J189" s="61"/>
      <c r="K189" s="62" t="s">
        <v>527</v>
      </c>
    </row>
    <row r="190" spans="1:11" s="23" customFormat="1" x14ac:dyDescent="0.2">
      <c r="A190" s="58" t="s">
        <v>87</v>
      </c>
      <c r="B190" s="58" t="s">
        <v>38</v>
      </c>
      <c r="C190" s="52">
        <v>29022812</v>
      </c>
      <c r="D190" s="52">
        <v>29797239</v>
      </c>
      <c r="E190" s="52">
        <v>31881638</v>
      </c>
      <c r="F190" s="1"/>
      <c r="G190" s="11"/>
      <c r="H190" s="62" t="s">
        <v>539</v>
      </c>
      <c r="I190" s="61"/>
      <c r="J190" s="61"/>
      <c r="K190" s="62" t="s">
        <v>525</v>
      </c>
    </row>
    <row r="191" spans="1:11" s="23" customFormat="1" x14ac:dyDescent="0.2">
      <c r="A191" s="58" t="s">
        <v>305</v>
      </c>
      <c r="B191" s="58" t="s">
        <v>38</v>
      </c>
      <c r="C191" s="52">
        <v>18192676</v>
      </c>
      <c r="D191" s="52">
        <v>18667211</v>
      </c>
      <c r="E191" s="52">
        <v>20489887</v>
      </c>
      <c r="F191" s="1"/>
      <c r="G191" s="11"/>
      <c r="H191" s="62" t="s">
        <v>545</v>
      </c>
      <c r="I191" s="61"/>
      <c r="J191" s="61"/>
      <c r="K191" s="62" t="s">
        <v>525</v>
      </c>
    </row>
    <row r="192" spans="1:11" s="23" customFormat="1" x14ac:dyDescent="0.2">
      <c r="A192" s="58" t="s">
        <v>306</v>
      </c>
      <c r="B192" s="58" t="s">
        <v>38</v>
      </c>
      <c r="C192" s="52" t="s">
        <v>551</v>
      </c>
      <c r="D192" s="52" t="s">
        <v>551</v>
      </c>
      <c r="E192" s="52" t="s">
        <v>551</v>
      </c>
      <c r="F192" s="1"/>
      <c r="G192" s="11"/>
      <c r="H192" s="62" t="s">
        <v>541</v>
      </c>
      <c r="I192" s="61"/>
      <c r="J192" s="61"/>
      <c r="K192" s="62" t="s">
        <v>527</v>
      </c>
    </row>
    <row r="193" spans="1:11" s="23" customFormat="1" x14ac:dyDescent="0.2">
      <c r="A193" s="58" t="s">
        <v>307</v>
      </c>
      <c r="B193" s="58" t="s">
        <v>38</v>
      </c>
      <c r="C193" s="52">
        <v>19835243</v>
      </c>
      <c r="D193" s="52">
        <v>19490154</v>
      </c>
      <c r="E193" s="52">
        <v>20830440</v>
      </c>
      <c r="F193" s="1"/>
      <c r="G193" s="11"/>
      <c r="H193" s="62" t="s">
        <v>508</v>
      </c>
      <c r="I193" s="61"/>
      <c r="J193" s="61"/>
      <c r="K193" s="62" t="s">
        <v>526</v>
      </c>
    </row>
    <row r="194" spans="1:11" s="23" customFormat="1" x14ac:dyDescent="0.2">
      <c r="A194" s="58" t="s">
        <v>309</v>
      </c>
      <c r="B194" s="58" t="s">
        <v>38</v>
      </c>
      <c r="C194" s="52" t="s">
        <v>551</v>
      </c>
      <c r="D194" s="52" t="s">
        <v>551</v>
      </c>
      <c r="E194" s="52" t="s">
        <v>551</v>
      </c>
      <c r="F194" s="1"/>
      <c r="G194" s="11"/>
      <c r="H194" s="62" t="s">
        <v>541</v>
      </c>
      <c r="I194" s="61"/>
      <c r="J194" s="61"/>
      <c r="K194" s="62" t="s">
        <v>527</v>
      </c>
    </row>
    <row r="195" spans="1:11" s="23" customFormat="1" x14ac:dyDescent="0.2">
      <c r="A195" s="58" t="s">
        <v>308</v>
      </c>
      <c r="B195" s="58" t="s">
        <v>38</v>
      </c>
      <c r="C195" s="52" t="s">
        <v>551</v>
      </c>
      <c r="D195" s="52" t="s">
        <v>551</v>
      </c>
      <c r="E195" s="52" t="s">
        <v>551</v>
      </c>
      <c r="F195" s="1"/>
      <c r="G195" s="11"/>
      <c r="H195" s="62" t="s">
        <v>543</v>
      </c>
      <c r="I195" s="61"/>
      <c r="J195" s="61"/>
      <c r="K195" s="62" t="s">
        <v>528</v>
      </c>
    </row>
    <row r="196" spans="1:11" s="23" customFormat="1" x14ac:dyDescent="0.2">
      <c r="A196" s="58" t="s">
        <v>88</v>
      </c>
      <c r="B196" s="58" t="s">
        <v>38</v>
      </c>
      <c r="C196" s="52" t="s">
        <v>551</v>
      </c>
      <c r="D196" s="52" t="s">
        <v>551</v>
      </c>
      <c r="E196" s="52" t="s">
        <v>551</v>
      </c>
      <c r="F196" s="1"/>
      <c r="G196" s="11"/>
      <c r="H196" s="62" t="s">
        <v>543</v>
      </c>
      <c r="I196" s="61"/>
      <c r="J196" s="61"/>
      <c r="K196" s="62" t="s">
        <v>528</v>
      </c>
    </row>
    <row r="197" spans="1:11" s="23" customFormat="1" x14ac:dyDescent="0.2">
      <c r="A197" s="58" t="s">
        <v>310</v>
      </c>
      <c r="B197" s="58" t="s">
        <v>311</v>
      </c>
      <c r="C197" s="52">
        <v>329194</v>
      </c>
      <c r="D197" s="52">
        <v>326019</v>
      </c>
      <c r="E197" s="52">
        <v>357672</v>
      </c>
      <c r="F197" s="1"/>
      <c r="G197" s="11"/>
      <c r="H197" s="62" t="s">
        <v>508</v>
      </c>
      <c r="I197" s="61"/>
      <c r="J197" s="61"/>
      <c r="K197" s="62" t="s">
        <v>526</v>
      </c>
    </row>
    <row r="198" spans="1:11" s="23" customFormat="1" x14ac:dyDescent="0.2">
      <c r="A198" s="58" t="s">
        <v>311</v>
      </c>
      <c r="B198" s="58" t="s">
        <v>311</v>
      </c>
      <c r="C198" s="52">
        <v>3604428</v>
      </c>
      <c r="D198" s="52">
        <v>3493672</v>
      </c>
      <c r="E198" s="52">
        <v>3726678</v>
      </c>
      <c r="F198" s="1"/>
      <c r="G198" s="11"/>
      <c r="H198" s="62" t="s">
        <v>508</v>
      </c>
      <c r="I198" s="61"/>
      <c r="J198" s="61"/>
      <c r="K198" s="62" t="s">
        <v>526</v>
      </c>
    </row>
    <row r="199" spans="1:11" s="23" customFormat="1" x14ac:dyDescent="0.2">
      <c r="A199" s="58" t="s">
        <v>312</v>
      </c>
      <c r="B199" s="58" t="s">
        <v>89</v>
      </c>
      <c r="C199" s="52">
        <v>1573303</v>
      </c>
      <c r="D199" s="52">
        <v>1454028</v>
      </c>
      <c r="E199" s="52">
        <v>1530482</v>
      </c>
      <c r="F199" s="1"/>
      <c r="G199" s="11"/>
      <c r="H199" s="62" t="s">
        <v>542</v>
      </c>
      <c r="I199" s="61"/>
      <c r="J199" s="61"/>
      <c r="K199" s="62" t="s">
        <v>530</v>
      </c>
    </row>
    <row r="200" spans="1:11" s="23" customFormat="1" x14ac:dyDescent="0.2">
      <c r="A200" s="58" t="s">
        <v>313</v>
      </c>
      <c r="B200" s="58" t="s">
        <v>89</v>
      </c>
      <c r="C200" s="52">
        <v>3178808</v>
      </c>
      <c r="D200" s="52">
        <v>2526172</v>
      </c>
      <c r="E200" s="52">
        <v>2451988</v>
      </c>
      <c r="F200" s="1"/>
      <c r="G200" s="11"/>
      <c r="H200" s="62" t="s">
        <v>539</v>
      </c>
      <c r="I200" s="61"/>
      <c r="J200" s="61"/>
      <c r="K200" s="62" t="s">
        <v>525</v>
      </c>
    </row>
    <row r="201" spans="1:11" s="23" customFormat="1" x14ac:dyDescent="0.2">
      <c r="A201" s="58" t="s">
        <v>90</v>
      </c>
      <c r="B201" s="58" t="s">
        <v>89</v>
      </c>
      <c r="C201" s="52">
        <v>2125032</v>
      </c>
      <c r="D201" s="52">
        <v>2257394</v>
      </c>
      <c r="E201" s="52">
        <v>2430675</v>
      </c>
      <c r="F201" s="1"/>
      <c r="G201" s="11"/>
      <c r="H201" s="62" t="s">
        <v>508</v>
      </c>
      <c r="I201" s="61"/>
      <c r="J201" s="61"/>
      <c r="K201" s="62" t="s">
        <v>526</v>
      </c>
    </row>
    <row r="202" spans="1:11" s="23" customFormat="1" x14ac:dyDescent="0.2">
      <c r="A202" s="58" t="s">
        <v>314</v>
      </c>
      <c r="B202" s="58" t="s">
        <v>89</v>
      </c>
      <c r="C202" s="52">
        <v>4305994</v>
      </c>
      <c r="D202" s="52">
        <v>4533396</v>
      </c>
      <c r="E202" s="52">
        <v>4323079</v>
      </c>
      <c r="F202" s="1"/>
      <c r="G202" s="11"/>
      <c r="H202" s="62" t="s">
        <v>539</v>
      </c>
      <c r="I202" s="61"/>
      <c r="J202" s="61"/>
      <c r="K202" s="62" t="s">
        <v>525</v>
      </c>
    </row>
    <row r="203" spans="1:11" s="23" customFormat="1" x14ac:dyDescent="0.2">
      <c r="A203" s="58" t="s">
        <v>315</v>
      </c>
      <c r="B203" s="58" t="s">
        <v>89</v>
      </c>
      <c r="C203" s="52">
        <v>5112394</v>
      </c>
      <c r="D203" s="52">
        <v>5918398</v>
      </c>
      <c r="E203" s="52">
        <v>6286569</v>
      </c>
      <c r="F203" s="1"/>
      <c r="G203" s="11"/>
      <c r="H203" s="62" t="s">
        <v>539</v>
      </c>
      <c r="I203" s="61"/>
      <c r="J203" s="61"/>
      <c r="K203" s="62" t="s">
        <v>525</v>
      </c>
    </row>
    <row r="204" spans="1:11" s="23" customFormat="1" x14ac:dyDescent="0.2">
      <c r="A204" s="58" t="s">
        <v>316</v>
      </c>
      <c r="B204" s="58" t="s">
        <v>89</v>
      </c>
      <c r="C204" s="52" t="s">
        <v>551</v>
      </c>
      <c r="D204" s="52" t="s">
        <v>551</v>
      </c>
      <c r="E204" s="52" t="s">
        <v>551</v>
      </c>
      <c r="F204" s="1"/>
      <c r="G204" s="11"/>
      <c r="H204" s="62" t="s">
        <v>541</v>
      </c>
      <c r="I204" s="61"/>
      <c r="J204" s="61"/>
      <c r="K204" s="62" t="s">
        <v>527</v>
      </c>
    </row>
    <row r="205" spans="1:11" s="23" customFormat="1" x14ac:dyDescent="0.2">
      <c r="A205" s="58" t="s">
        <v>317</v>
      </c>
      <c r="B205" s="58" t="s">
        <v>89</v>
      </c>
      <c r="C205" s="52">
        <v>1954773</v>
      </c>
      <c r="D205" s="52">
        <v>2373525</v>
      </c>
      <c r="E205" s="52">
        <v>2273289</v>
      </c>
      <c r="F205" s="1"/>
      <c r="G205" s="11"/>
      <c r="H205" s="62" t="s">
        <v>539</v>
      </c>
      <c r="I205" s="61"/>
      <c r="J205" s="61"/>
      <c r="K205" s="62" t="s">
        <v>525</v>
      </c>
    </row>
    <row r="206" spans="1:11" s="23" customFormat="1" x14ac:dyDescent="0.2">
      <c r="A206" s="58" t="s">
        <v>318</v>
      </c>
      <c r="B206" s="58" t="s">
        <v>89</v>
      </c>
      <c r="C206" s="52">
        <v>3712442</v>
      </c>
      <c r="D206" s="52">
        <v>3915900</v>
      </c>
      <c r="E206" s="52">
        <v>4099069</v>
      </c>
      <c r="F206" s="1"/>
      <c r="G206" s="11"/>
      <c r="H206" s="62" t="s">
        <v>539</v>
      </c>
      <c r="I206" s="61"/>
      <c r="J206" s="61"/>
      <c r="K206" s="62" t="s">
        <v>525</v>
      </c>
    </row>
    <row r="207" spans="1:11" s="23" customFormat="1" x14ac:dyDescent="0.2">
      <c r="A207" s="58" t="s">
        <v>319</v>
      </c>
      <c r="B207" s="58" t="s">
        <v>89</v>
      </c>
      <c r="C207" s="52">
        <v>17539446</v>
      </c>
      <c r="D207" s="52">
        <v>19361579</v>
      </c>
      <c r="E207" s="52">
        <v>19178105</v>
      </c>
      <c r="F207" s="1"/>
      <c r="G207" s="11"/>
      <c r="H207" s="62" t="s">
        <v>539</v>
      </c>
      <c r="I207" s="61"/>
      <c r="J207" s="61"/>
      <c r="K207" s="62" t="s">
        <v>525</v>
      </c>
    </row>
    <row r="208" spans="1:11" s="23" customFormat="1" x14ac:dyDescent="0.2">
      <c r="A208" s="58" t="s">
        <v>320</v>
      </c>
      <c r="B208" s="58" t="s">
        <v>89</v>
      </c>
      <c r="C208" s="52" t="s">
        <v>551</v>
      </c>
      <c r="D208" s="52" t="s">
        <v>551</v>
      </c>
      <c r="E208" s="52" t="s">
        <v>551</v>
      </c>
      <c r="F208" s="1"/>
      <c r="G208" s="11"/>
      <c r="H208" s="62" t="s">
        <v>539</v>
      </c>
      <c r="I208" s="61"/>
      <c r="J208" s="61"/>
      <c r="K208" s="62" t="s">
        <v>525</v>
      </c>
    </row>
    <row r="209" spans="1:11" s="23" customFormat="1" x14ac:dyDescent="0.2">
      <c r="A209" s="58" t="s">
        <v>91</v>
      </c>
      <c r="B209" s="58" t="s">
        <v>89</v>
      </c>
      <c r="C209" s="52" t="s">
        <v>551</v>
      </c>
      <c r="D209" s="52" t="s">
        <v>551</v>
      </c>
      <c r="E209" s="52" t="s">
        <v>551</v>
      </c>
      <c r="F209" s="1"/>
      <c r="G209" s="11"/>
      <c r="H209" s="62" t="s">
        <v>541</v>
      </c>
      <c r="I209" s="61"/>
      <c r="J209" s="61"/>
      <c r="K209" s="62" t="s">
        <v>527</v>
      </c>
    </row>
    <row r="210" spans="1:11" s="23" customFormat="1" x14ac:dyDescent="0.2">
      <c r="A210" s="58" t="s">
        <v>321</v>
      </c>
      <c r="B210" s="58" t="s">
        <v>322</v>
      </c>
      <c r="C210" s="52">
        <v>384098</v>
      </c>
      <c r="D210" s="52">
        <v>400421</v>
      </c>
      <c r="E210" s="52">
        <v>410401</v>
      </c>
      <c r="F210" s="1"/>
      <c r="G210" s="11"/>
      <c r="H210" s="62" t="s">
        <v>508</v>
      </c>
      <c r="I210" s="61"/>
      <c r="J210" s="61"/>
      <c r="K210" s="62" t="s">
        <v>526</v>
      </c>
    </row>
    <row r="211" spans="1:11" s="23" customFormat="1" x14ac:dyDescent="0.2">
      <c r="A211" s="58" t="s">
        <v>323</v>
      </c>
      <c r="B211" s="58" t="s">
        <v>322</v>
      </c>
      <c r="C211" s="52" t="s">
        <v>551</v>
      </c>
      <c r="D211" s="52" t="s">
        <v>551</v>
      </c>
      <c r="E211" s="52" t="s">
        <v>551</v>
      </c>
      <c r="F211" s="1"/>
      <c r="G211" s="11"/>
      <c r="H211" s="62" t="s">
        <v>541</v>
      </c>
      <c r="I211" s="61"/>
      <c r="J211" s="61"/>
      <c r="K211" s="62" t="s">
        <v>527</v>
      </c>
    </row>
    <row r="212" spans="1:11" s="23" customFormat="1" x14ac:dyDescent="0.2">
      <c r="A212" s="58" t="s">
        <v>324</v>
      </c>
      <c r="B212" s="58" t="s">
        <v>322</v>
      </c>
      <c r="C212" s="52">
        <v>2979048</v>
      </c>
      <c r="D212" s="52">
        <v>1985589</v>
      </c>
      <c r="E212" s="52">
        <v>3623464</v>
      </c>
      <c r="F212" s="1"/>
      <c r="G212" s="11"/>
      <c r="H212" s="62" t="s">
        <v>508</v>
      </c>
      <c r="I212" s="61"/>
      <c r="J212" s="61"/>
      <c r="K212" s="62" t="s">
        <v>526</v>
      </c>
    </row>
    <row r="213" spans="1:11" s="23" customFormat="1" x14ac:dyDescent="0.2">
      <c r="A213" s="58" t="s">
        <v>325</v>
      </c>
      <c r="B213" s="58" t="s">
        <v>322</v>
      </c>
      <c r="C213" s="52" t="s">
        <v>551</v>
      </c>
      <c r="D213" s="52" t="s">
        <v>551</v>
      </c>
      <c r="E213" s="52" t="s">
        <v>551</v>
      </c>
      <c r="F213" s="1"/>
      <c r="G213" s="11"/>
      <c r="H213" s="62" t="s">
        <v>541</v>
      </c>
      <c r="I213" s="61"/>
      <c r="J213" s="61"/>
      <c r="K213" s="62" t="s">
        <v>527</v>
      </c>
    </row>
    <row r="214" spans="1:11" s="23" customFormat="1" x14ac:dyDescent="0.2">
      <c r="A214" s="58" t="s">
        <v>92</v>
      </c>
      <c r="B214" s="58" t="s">
        <v>93</v>
      </c>
      <c r="C214" s="52">
        <v>2611496</v>
      </c>
      <c r="D214" s="52">
        <v>2761917</v>
      </c>
      <c r="E214" s="52">
        <v>2864016</v>
      </c>
      <c r="F214" s="1"/>
      <c r="G214" s="11"/>
      <c r="H214" s="62" t="s">
        <v>508</v>
      </c>
      <c r="I214" s="61"/>
      <c r="J214" s="61"/>
      <c r="K214" s="62" t="s">
        <v>526</v>
      </c>
    </row>
    <row r="215" spans="1:11" s="23" customFormat="1" x14ac:dyDescent="0.2">
      <c r="A215" s="58" t="s">
        <v>326</v>
      </c>
      <c r="B215" s="58" t="s">
        <v>93</v>
      </c>
      <c r="C215" s="52">
        <v>31953</v>
      </c>
      <c r="D215" s="52">
        <v>36054</v>
      </c>
      <c r="E215" s="52">
        <v>41535</v>
      </c>
      <c r="F215" s="1"/>
      <c r="G215" s="11"/>
      <c r="H215" s="62" t="s">
        <v>508</v>
      </c>
      <c r="I215" s="61"/>
      <c r="J215" s="61"/>
      <c r="K215" s="62" t="s">
        <v>526</v>
      </c>
    </row>
    <row r="216" spans="1:11" s="23" customFormat="1" x14ac:dyDescent="0.2">
      <c r="A216" s="58" t="s">
        <v>518</v>
      </c>
      <c r="B216" s="58" t="s">
        <v>93</v>
      </c>
      <c r="C216" s="52">
        <v>36889</v>
      </c>
      <c r="D216" s="52">
        <v>34111</v>
      </c>
      <c r="E216" s="52">
        <v>31487</v>
      </c>
      <c r="F216" s="1"/>
      <c r="G216" s="11"/>
      <c r="H216" s="62" t="s">
        <v>508</v>
      </c>
      <c r="I216" s="61"/>
      <c r="J216" s="61"/>
      <c r="K216" s="62" t="s">
        <v>526</v>
      </c>
    </row>
    <row r="217" spans="1:11" s="23" customFormat="1" x14ac:dyDescent="0.2">
      <c r="A217" s="58" t="s">
        <v>327</v>
      </c>
      <c r="B217" s="58" t="s">
        <v>93</v>
      </c>
      <c r="C217" s="52">
        <v>87267</v>
      </c>
      <c r="D217" s="52">
        <v>104050</v>
      </c>
      <c r="E217" s="52">
        <v>116227</v>
      </c>
      <c r="F217" s="1"/>
      <c r="G217" s="11"/>
      <c r="H217" s="62" t="s">
        <v>541</v>
      </c>
      <c r="I217" s="61"/>
      <c r="J217" s="61"/>
      <c r="K217" s="62" t="s">
        <v>527</v>
      </c>
    </row>
    <row r="218" spans="1:11" s="23" customFormat="1" x14ac:dyDescent="0.2">
      <c r="A218" s="58" t="s">
        <v>328</v>
      </c>
      <c r="B218" s="58" t="s">
        <v>93</v>
      </c>
      <c r="C218" s="52">
        <v>3890278</v>
      </c>
      <c r="D218" s="52">
        <v>4041779</v>
      </c>
      <c r="E218" s="52">
        <v>3819314</v>
      </c>
      <c r="F218" s="1"/>
      <c r="G218" s="11"/>
      <c r="H218" s="62" t="s">
        <v>508</v>
      </c>
      <c r="I218" s="61"/>
      <c r="J218" s="61"/>
      <c r="K218" s="62" t="s">
        <v>526</v>
      </c>
    </row>
    <row r="219" spans="1:11" s="23" customFormat="1" x14ac:dyDescent="0.2">
      <c r="A219" s="58" t="s">
        <v>93</v>
      </c>
      <c r="B219" s="58" t="s">
        <v>93</v>
      </c>
      <c r="C219" s="52">
        <v>11372122</v>
      </c>
      <c r="D219" s="52">
        <v>12471967</v>
      </c>
      <c r="E219" s="52">
        <v>13005474</v>
      </c>
      <c r="F219" s="1"/>
      <c r="G219" s="11"/>
      <c r="H219" s="62" t="s">
        <v>508</v>
      </c>
      <c r="I219" s="61"/>
      <c r="J219" s="61"/>
      <c r="K219" s="62" t="s">
        <v>526</v>
      </c>
    </row>
    <row r="220" spans="1:11" s="23" customFormat="1" x14ac:dyDescent="0.2">
      <c r="A220" s="58" t="s">
        <v>329</v>
      </c>
      <c r="B220" s="58" t="s">
        <v>330</v>
      </c>
      <c r="C220" s="52">
        <v>100000</v>
      </c>
      <c r="D220" s="52">
        <v>174034</v>
      </c>
      <c r="E220" s="52">
        <v>198424</v>
      </c>
      <c r="F220" s="1"/>
      <c r="G220" s="11"/>
      <c r="H220" s="62" t="s">
        <v>508</v>
      </c>
      <c r="I220" s="61"/>
      <c r="J220" s="61"/>
      <c r="K220" s="62" t="s">
        <v>526</v>
      </c>
    </row>
    <row r="221" spans="1:11" s="23" customFormat="1" x14ac:dyDescent="0.2">
      <c r="A221" s="58" t="s">
        <v>94</v>
      </c>
      <c r="B221" s="58" t="s">
        <v>95</v>
      </c>
      <c r="C221" s="52" t="s">
        <v>551</v>
      </c>
      <c r="D221" s="52" t="s">
        <v>551</v>
      </c>
      <c r="E221" s="52" t="s">
        <v>551</v>
      </c>
      <c r="F221" s="1"/>
      <c r="G221" s="11"/>
      <c r="H221" s="62" t="s">
        <v>543</v>
      </c>
      <c r="I221" s="61"/>
      <c r="J221" s="61"/>
      <c r="K221" s="62" t="s">
        <v>528</v>
      </c>
    </row>
    <row r="222" spans="1:11" s="23" customFormat="1" x14ac:dyDescent="0.2">
      <c r="A222" s="58" t="s">
        <v>516</v>
      </c>
      <c r="B222" s="58" t="s">
        <v>96</v>
      </c>
      <c r="C222" s="52">
        <v>2176337</v>
      </c>
      <c r="D222" s="52">
        <v>2256546</v>
      </c>
      <c r="E222" s="52">
        <v>2502917</v>
      </c>
      <c r="F222" s="1"/>
      <c r="G222" s="11"/>
      <c r="H222" s="62" t="s">
        <v>539</v>
      </c>
      <c r="I222" s="61"/>
      <c r="J222" s="61"/>
      <c r="K222" s="62" t="s">
        <v>525</v>
      </c>
    </row>
    <row r="223" spans="1:11" s="23" customFormat="1" x14ac:dyDescent="0.2">
      <c r="A223" s="58" t="s">
        <v>331</v>
      </c>
      <c r="B223" s="58" t="s">
        <v>96</v>
      </c>
      <c r="C223" s="52">
        <v>195000</v>
      </c>
      <c r="D223" s="52">
        <v>243750</v>
      </c>
      <c r="E223" s="52">
        <v>196653</v>
      </c>
      <c r="F223" s="1"/>
      <c r="G223" s="11"/>
      <c r="H223" s="62" t="s">
        <v>539</v>
      </c>
      <c r="I223" s="61"/>
      <c r="J223" s="61"/>
      <c r="K223" s="62" t="s">
        <v>525</v>
      </c>
    </row>
    <row r="224" spans="1:11" s="23" customFormat="1" x14ac:dyDescent="0.2">
      <c r="A224" s="58" t="s">
        <v>97</v>
      </c>
      <c r="B224" s="58" t="s">
        <v>96</v>
      </c>
      <c r="C224" s="52">
        <v>246961</v>
      </c>
      <c r="D224" s="52">
        <v>153780</v>
      </c>
      <c r="E224" s="52">
        <v>160347</v>
      </c>
      <c r="F224" s="1"/>
      <c r="G224" s="11"/>
      <c r="H224" s="62" t="s">
        <v>508</v>
      </c>
      <c r="I224" s="61"/>
      <c r="J224" s="61"/>
      <c r="K224" s="62" t="s">
        <v>526</v>
      </c>
    </row>
    <row r="225" spans="1:11" s="23" customFormat="1" x14ac:dyDescent="0.2">
      <c r="A225" s="58" t="s">
        <v>98</v>
      </c>
      <c r="B225" s="58" t="s">
        <v>96</v>
      </c>
      <c r="C225" s="52">
        <v>135000</v>
      </c>
      <c r="D225" s="52">
        <v>200300</v>
      </c>
      <c r="E225" s="52">
        <v>1411770</v>
      </c>
      <c r="F225" s="1"/>
      <c r="G225" s="11"/>
      <c r="H225" s="62" t="s">
        <v>541</v>
      </c>
      <c r="I225" s="61"/>
      <c r="J225" s="61"/>
      <c r="K225" s="62" t="s">
        <v>527</v>
      </c>
    </row>
    <row r="226" spans="1:11" s="23" customFormat="1" x14ac:dyDescent="0.2">
      <c r="A226" s="58" t="s">
        <v>99</v>
      </c>
      <c r="B226" s="58" t="s">
        <v>96</v>
      </c>
      <c r="C226" s="52">
        <v>195683</v>
      </c>
      <c r="D226" s="52">
        <v>179320</v>
      </c>
      <c r="E226" s="52">
        <v>221300</v>
      </c>
      <c r="F226" s="1"/>
      <c r="G226" s="11"/>
      <c r="H226" s="62" t="s">
        <v>508</v>
      </c>
      <c r="I226" s="61"/>
      <c r="J226" s="61"/>
      <c r="K226" s="62" t="s">
        <v>526</v>
      </c>
    </row>
    <row r="227" spans="1:11" s="23" customFormat="1" x14ac:dyDescent="0.2">
      <c r="A227" s="58" t="s">
        <v>100</v>
      </c>
      <c r="B227" s="58" t="s">
        <v>96</v>
      </c>
      <c r="C227" s="52">
        <v>3128364</v>
      </c>
      <c r="D227" s="52">
        <v>3215403</v>
      </c>
      <c r="E227" s="52">
        <v>3180337</v>
      </c>
      <c r="F227" s="1"/>
      <c r="G227" s="11"/>
      <c r="H227" s="62" t="s">
        <v>508</v>
      </c>
      <c r="I227" s="61"/>
      <c r="J227" s="61"/>
      <c r="K227" s="62" t="s">
        <v>526</v>
      </c>
    </row>
    <row r="228" spans="1:11" s="23" customFormat="1" x14ac:dyDescent="0.2">
      <c r="A228" s="58" t="s">
        <v>96</v>
      </c>
      <c r="B228" s="58" t="s">
        <v>96</v>
      </c>
      <c r="C228" s="52">
        <v>19364754</v>
      </c>
      <c r="D228" s="52">
        <v>21277033</v>
      </c>
      <c r="E228" s="52">
        <v>22980321</v>
      </c>
      <c r="F228" s="1"/>
      <c r="G228" s="11"/>
      <c r="H228" s="62" t="s">
        <v>539</v>
      </c>
      <c r="I228" s="61"/>
      <c r="J228" s="61"/>
      <c r="K228" s="62" t="s">
        <v>525</v>
      </c>
    </row>
    <row r="229" spans="1:11" s="23" customFormat="1" x14ac:dyDescent="0.2">
      <c r="A229" s="58" t="s">
        <v>101</v>
      </c>
      <c r="B229" s="58" t="s">
        <v>96</v>
      </c>
      <c r="C229" s="52">
        <v>2998969</v>
      </c>
      <c r="D229" s="52">
        <v>3354865</v>
      </c>
      <c r="E229" s="52">
        <v>3345523</v>
      </c>
      <c r="F229" s="1"/>
      <c r="G229" s="11"/>
      <c r="H229" s="62" t="s">
        <v>539</v>
      </c>
      <c r="I229" s="61"/>
      <c r="J229" s="61"/>
      <c r="K229" s="62" t="s">
        <v>525</v>
      </c>
    </row>
    <row r="230" spans="1:11" s="23" customFormat="1" x14ac:dyDescent="0.2">
      <c r="A230" s="58" t="s">
        <v>102</v>
      </c>
      <c r="B230" s="58" t="s">
        <v>96</v>
      </c>
      <c r="C230" s="52">
        <v>22293727</v>
      </c>
      <c r="D230" s="52">
        <v>23380817</v>
      </c>
      <c r="E230" s="52">
        <v>22085350</v>
      </c>
      <c r="F230" s="1"/>
      <c r="G230" s="11"/>
      <c r="H230" s="62" t="s">
        <v>539</v>
      </c>
      <c r="I230" s="61"/>
      <c r="J230" s="61"/>
      <c r="K230" s="62" t="s">
        <v>525</v>
      </c>
    </row>
    <row r="231" spans="1:11" s="23" customFormat="1" x14ac:dyDescent="0.2">
      <c r="A231" s="58" t="s">
        <v>103</v>
      </c>
      <c r="B231" s="58" t="s">
        <v>96</v>
      </c>
      <c r="C231" s="52">
        <v>269672</v>
      </c>
      <c r="D231" s="52">
        <v>278842</v>
      </c>
      <c r="E231" s="52">
        <v>288880</v>
      </c>
      <c r="F231" s="1"/>
      <c r="G231" s="11"/>
      <c r="H231" s="62" t="s">
        <v>539</v>
      </c>
      <c r="I231" s="61"/>
      <c r="J231" s="61"/>
      <c r="K231" s="62" t="s">
        <v>525</v>
      </c>
    </row>
    <row r="232" spans="1:11" s="23" customFormat="1" x14ac:dyDescent="0.2">
      <c r="A232" s="58" t="s">
        <v>104</v>
      </c>
      <c r="B232" s="58" t="s">
        <v>96</v>
      </c>
      <c r="C232" s="52">
        <v>6717880</v>
      </c>
      <c r="D232" s="52">
        <v>9290299</v>
      </c>
      <c r="E232" s="52">
        <v>9384977</v>
      </c>
      <c r="F232" s="1"/>
      <c r="G232" s="11"/>
      <c r="H232" s="62" t="s">
        <v>508</v>
      </c>
      <c r="I232" s="61"/>
      <c r="J232" s="61"/>
      <c r="K232" s="62" t="s">
        <v>526</v>
      </c>
    </row>
    <row r="233" spans="1:11" s="23" customFormat="1" x14ac:dyDescent="0.2">
      <c r="A233" s="58" t="s">
        <v>105</v>
      </c>
      <c r="B233" s="58" t="s">
        <v>96</v>
      </c>
      <c r="C233" s="52">
        <v>847138</v>
      </c>
      <c r="D233" s="52">
        <v>876564</v>
      </c>
      <c r="E233" s="52">
        <v>960017</v>
      </c>
      <c r="F233" s="1"/>
      <c r="G233" s="11"/>
      <c r="H233" s="62" t="s">
        <v>508</v>
      </c>
      <c r="I233" s="61"/>
      <c r="J233" s="61"/>
      <c r="K233" s="62" t="s">
        <v>526</v>
      </c>
    </row>
    <row r="234" spans="1:11" s="23" customFormat="1" x14ac:dyDescent="0.2">
      <c r="A234" s="58" t="s">
        <v>332</v>
      </c>
      <c r="B234" s="58" t="s">
        <v>333</v>
      </c>
      <c r="C234" s="52" t="s">
        <v>551</v>
      </c>
      <c r="D234" s="52">
        <v>5399048</v>
      </c>
      <c r="E234" s="52">
        <v>5481194</v>
      </c>
      <c r="F234" s="1"/>
      <c r="G234" s="11"/>
      <c r="H234" s="62" t="s">
        <v>541</v>
      </c>
      <c r="I234" s="61"/>
      <c r="J234" s="61"/>
      <c r="K234" s="62" t="s">
        <v>527</v>
      </c>
    </row>
    <row r="235" spans="1:11" s="23" customFormat="1" x14ac:dyDescent="0.2">
      <c r="A235" s="58" t="s">
        <v>334</v>
      </c>
      <c r="B235" s="58" t="s">
        <v>333</v>
      </c>
      <c r="C235" s="52">
        <v>1353823</v>
      </c>
      <c r="D235" s="52">
        <v>1556222</v>
      </c>
      <c r="E235" s="52">
        <v>1593574</v>
      </c>
      <c r="F235" s="1"/>
      <c r="G235" s="11"/>
      <c r="H235" s="62" t="s">
        <v>539</v>
      </c>
      <c r="I235" s="61"/>
      <c r="J235" s="61"/>
      <c r="K235" s="62" t="s">
        <v>525</v>
      </c>
    </row>
    <row r="236" spans="1:11" s="23" customFormat="1" x14ac:dyDescent="0.2">
      <c r="A236" s="58" t="s">
        <v>333</v>
      </c>
      <c r="B236" s="58" t="s">
        <v>333</v>
      </c>
      <c r="C236" s="52">
        <v>11495104</v>
      </c>
      <c r="D236" s="52">
        <v>11122048</v>
      </c>
      <c r="E236" s="52">
        <v>12337287</v>
      </c>
      <c r="F236" s="1"/>
      <c r="G236" s="11"/>
      <c r="H236" s="62" t="s">
        <v>508</v>
      </c>
      <c r="I236" s="61"/>
      <c r="J236" s="61"/>
      <c r="K236" s="62" t="s">
        <v>526</v>
      </c>
    </row>
    <row r="237" spans="1:11" s="23" customFormat="1" x14ac:dyDescent="0.2">
      <c r="A237" s="58" t="s">
        <v>517</v>
      </c>
      <c r="B237" s="58" t="s">
        <v>333</v>
      </c>
      <c r="C237" s="52">
        <v>835760</v>
      </c>
      <c r="D237" s="52">
        <v>1175585</v>
      </c>
      <c r="E237" s="52">
        <v>1385808</v>
      </c>
      <c r="F237" s="1"/>
      <c r="G237" s="11"/>
      <c r="H237" s="62" t="s">
        <v>539</v>
      </c>
      <c r="I237" s="61"/>
      <c r="J237" s="61"/>
      <c r="K237" s="62" t="s">
        <v>525</v>
      </c>
    </row>
    <row r="238" spans="1:11" s="23" customFormat="1" x14ac:dyDescent="0.2">
      <c r="A238" s="58" t="s">
        <v>335</v>
      </c>
      <c r="B238" s="58" t="s">
        <v>333</v>
      </c>
      <c r="C238" s="52">
        <v>561714</v>
      </c>
      <c r="D238" s="52">
        <v>546437</v>
      </c>
      <c r="E238" s="52">
        <v>545690</v>
      </c>
      <c r="F238" s="1"/>
      <c r="G238" s="11"/>
      <c r="H238" s="62" t="s">
        <v>508</v>
      </c>
      <c r="I238" s="61"/>
      <c r="J238" s="61"/>
      <c r="K238" s="62" t="s">
        <v>526</v>
      </c>
    </row>
    <row r="239" spans="1:11" s="23" customFormat="1" x14ac:dyDescent="0.2">
      <c r="A239" s="58" t="s">
        <v>336</v>
      </c>
      <c r="B239" s="58" t="s">
        <v>337</v>
      </c>
      <c r="C239" s="52">
        <v>2618023</v>
      </c>
      <c r="D239" s="52">
        <v>2900435</v>
      </c>
      <c r="E239" s="52">
        <v>3279012</v>
      </c>
      <c r="F239" s="1"/>
      <c r="G239" s="11"/>
      <c r="H239" s="62" t="s">
        <v>508</v>
      </c>
      <c r="I239" s="61"/>
      <c r="J239" s="61"/>
      <c r="K239" s="62" t="s">
        <v>526</v>
      </c>
    </row>
    <row r="240" spans="1:11" s="23" customFormat="1" x14ac:dyDescent="0.2">
      <c r="A240" s="58" t="s">
        <v>338</v>
      </c>
      <c r="B240" s="58" t="s">
        <v>337</v>
      </c>
      <c r="C240" s="52">
        <v>927378</v>
      </c>
      <c r="D240" s="52">
        <v>795549</v>
      </c>
      <c r="E240" s="52">
        <v>1638334</v>
      </c>
      <c r="F240" s="1"/>
      <c r="G240" s="11"/>
      <c r="H240" s="62" t="s">
        <v>508</v>
      </c>
      <c r="I240" s="61"/>
      <c r="J240" s="61"/>
      <c r="K240" s="62" t="s">
        <v>526</v>
      </c>
    </row>
    <row r="241" spans="1:11" s="23" customFormat="1" x14ac:dyDescent="0.2">
      <c r="A241" s="58" t="s">
        <v>339</v>
      </c>
      <c r="B241" s="58" t="s">
        <v>337</v>
      </c>
      <c r="C241" s="52" t="s">
        <v>551</v>
      </c>
      <c r="D241" s="52" t="s">
        <v>551</v>
      </c>
      <c r="E241" s="52" t="s">
        <v>551</v>
      </c>
      <c r="F241" s="1"/>
      <c r="G241" s="11"/>
      <c r="H241" s="62" t="s">
        <v>544</v>
      </c>
      <c r="I241" s="61"/>
      <c r="J241" s="61"/>
      <c r="K241" s="62" t="s">
        <v>529</v>
      </c>
    </row>
    <row r="242" spans="1:11" s="38" customFormat="1" x14ac:dyDescent="0.2">
      <c r="A242" s="59" t="s">
        <v>521</v>
      </c>
      <c r="B242" s="59" t="s">
        <v>107</v>
      </c>
      <c r="C242" s="52" t="s">
        <v>551</v>
      </c>
      <c r="D242" s="52" t="s">
        <v>551</v>
      </c>
      <c r="E242" s="52" t="s">
        <v>551</v>
      </c>
      <c r="F242" s="1"/>
      <c r="G242" s="11"/>
      <c r="H242" s="62" t="s">
        <v>544</v>
      </c>
      <c r="I242" s="63"/>
      <c r="J242" s="63"/>
      <c r="K242" s="62" t="s">
        <v>529</v>
      </c>
    </row>
    <row r="243" spans="1:11" s="23" customFormat="1" x14ac:dyDescent="0.2">
      <c r="A243" s="58" t="s">
        <v>106</v>
      </c>
      <c r="B243" s="58" t="s">
        <v>107</v>
      </c>
      <c r="C243" s="52">
        <v>68923665</v>
      </c>
      <c r="D243" s="52">
        <v>72901528</v>
      </c>
      <c r="E243" s="52">
        <v>75776809</v>
      </c>
      <c r="F243" s="1"/>
      <c r="G243" s="11"/>
      <c r="H243" s="62" t="s">
        <v>539</v>
      </c>
      <c r="I243" s="61"/>
      <c r="J243" s="61"/>
      <c r="K243" s="62" t="s">
        <v>525</v>
      </c>
    </row>
    <row r="244" spans="1:11" s="23" customFormat="1" x14ac:dyDescent="0.2">
      <c r="A244" s="58" t="s">
        <v>340</v>
      </c>
      <c r="B244" s="58" t="s">
        <v>107</v>
      </c>
      <c r="C244" s="52">
        <v>6974831</v>
      </c>
      <c r="D244" s="52">
        <v>7009696</v>
      </c>
      <c r="E244" s="52">
        <v>7493010</v>
      </c>
      <c r="F244" s="1"/>
      <c r="G244" s="11"/>
      <c r="H244" s="62" t="s">
        <v>508</v>
      </c>
      <c r="I244" s="61"/>
      <c r="J244" s="61"/>
      <c r="K244" s="62" t="s">
        <v>526</v>
      </c>
    </row>
    <row r="245" spans="1:11" s="23" customFormat="1" x14ac:dyDescent="0.2">
      <c r="A245" s="58" t="s">
        <v>108</v>
      </c>
      <c r="B245" s="58" t="s">
        <v>107</v>
      </c>
      <c r="C245" s="52">
        <v>10413905</v>
      </c>
      <c r="D245" s="52">
        <v>11000053</v>
      </c>
      <c r="E245" s="52">
        <v>11523895</v>
      </c>
      <c r="F245" s="1"/>
      <c r="G245" s="11"/>
      <c r="H245" s="62" t="s">
        <v>508</v>
      </c>
      <c r="I245" s="61"/>
      <c r="J245" s="61"/>
      <c r="K245" s="62" t="s">
        <v>526</v>
      </c>
    </row>
    <row r="246" spans="1:11" s="23" customFormat="1" x14ac:dyDescent="0.2">
      <c r="A246" s="58" t="s">
        <v>341</v>
      </c>
      <c r="B246" s="58" t="s">
        <v>107</v>
      </c>
      <c r="C246" s="52">
        <v>21845050</v>
      </c>
      <c r="D246" s="52">
        <v>22733117</v>
      </c>
      <c r="E246" s="52">
        <v>28460159</v>
      </c>
      <c r="F246" s="1"/>
      <c r="G246" s="11"/>
      <c r="H246" s="62" t="s">
        <v>508</v>
      </c>
      <c r="I246" s="61"/>
      <c r="J246" s="61"/>
      <c r="K246" s="62" t="s">
        <v>526</v>
      </c>
    </row>
    <row r="247" spans="1:11" s="23" customFormat="1" x14ac:dyDescent="0.2">
      <c r="A247" s="58" t="s">
        <v>342</v>
      </c>
      <c r="B247" s="58" t="s">
        <v>107</v>
      </c>
      <c r="C247" s="52" t="s">
        <v>551</v>
      </c>
      <c r="D247" s="52" t="s">
        <v>551</v>
      </c>
      <c r="E247" s="52" t="s">
        <v>551</v>
      </c>
      <c r="F247" s="1"/>
      <c r="G247" s="11"/>
      <c r="H247" s="62" t="s">
        <v>541</v>
      </c>
      <c r="I247" s="61"/>
      <c r="J247" s="61"/>
      <c r="K247" s="62" t="s">
        <v>527</v>
      </c>
    </row>
    <row r="248" spans="1:11" s="23" customFormat="1" x14ac:dyDescent="0.2">
      <c r="A248" s="58" t="s">
        <v>343</v>
      </c>
      <c r="B248" s="58" t="s">
        <v>107</v>
      </c>
      <c r="C248" s="52" t="s">
        <v>551</v>
      </c>
      <c r="D248" s="52" t="s">
        <v>551</v>
      </c>
      <c r="E248" s="52" t="s">
        <v>551</v>
      </c>
      <c r="F248" s="1"/>
      <c r="G248" s="11"/>
      <c r="H248" s="62" t="s">
        <v>541</v>
      </c>
      <c r="I248" s="61"/>
      <c r="J248" s="61"/>
      <c r="K248" s="62" t="s">
        <v>527</v>
      </c>
    </row>
    <row r="249" spans="1:11" s="23" customFormat="1" x14ac:dyDescent="0.2">
      <c r="A249" s="58" t="s">
        <v>344</v>
      </c>
      <c r="B249" s="58" t="s">
        <v>107</v>
      </c>
      <c r="C249" s="52">
        <v>7079409</v>
      </c>
      <c r="D249" s="52">
        <v>8459059</v>
      </c>
      <c r="E249" s="52">
        <v>8970107</v>
      </c>
      <c r="F249" s="1"/>
      <c r="G249" s="11"/>
      <c r="H249" s="62" t="s">
        <v>508</v>
      </c>
      <c r="I249" s="61"/>
      <c r="J249" s="61"/>
      <c r="K249" s="62" t="s">
        <v>526</v>
      </c>
    </row>
    <row r="250" spans="1:11" s="23" customFormat="1" x14ac:dyDescent="0.2">
      <c r="A250" s="58" t="s">
        <v>109</v>
      </c>
      <c r="B250" s="58" t="s">
        <v>107</v>
      </c>
      <c r="C250" s="52">
        <v>19545472</v>
      </c>
      <c r="D250" s="52">
        <v>20236999</v>
      </c>
      <c r="E250" s="52">
        <v>23691770</v>
      </c>
      <c r="F250" s="1"/>
      <c r="G250" s="11"/>
      <c r="H250" s="62" t="s">
        <v>539</v>
      </c>
      <c r="I250" s="61"/>
      <c r="J250" s="61"/>
      <c r="K250" s="62" t="s">
        <v>525</v>
      </c>
    </row>
    <row r="251" spans="1:11" s="23" customFormat="1" x14ac:dyDescent="0.2">
      <c r="A251" s="58" t="s">
        <v>345</v>
      </c>
      <c r="B251" s="58" t="s">
        <v>107</v>
      </c>
      <c r="C251" s="52">
        <v>20396307</v>
      </c>
      <c r="D251" s="52">
        <v>24709659</v>
      </c>
      <c r="E251" s="52">
        <v>24246911</v>
      </c>
      <c r="F251" s="1"/>
      <c r="G251" s="11"/>
      <c r="H251" s="62" t="s">
        <v>508</v>
      </c>
      <c r="I251" s="61"/>
      <c r="J251" s="61"/>
      <c r="K251" s="62" t="s">
        <v>526</v>
      </c>
    </row>
    <row r="252" spans="1:11" s="23" customFormat="1" x14ac:dyDescent="0.2">
      <c r="A252" s="58" t="s">
        <v>110</v>
      </c>
      <c r="B252" s="58" t="s">
        <v>107</v>
      </c>
      <c r="C252" s="52">
        <v>39850305</v>
      </c>
      <c r="D252" s="52">
        <v>33214701</v>
      </c>
      <c r="E252" s="52">
        <v>43278758</v>
      </c>
      <c r="F252" s="1"/>
      <c r="G252" s="11"/>
      <c r="H252" s="62" t="s">
        <v>539</v>
      </c>
      <c r="I252" s="61"/>
      <c r="J252" s="61"/>
      <c r="K252" s="62" t="s">
        <v>525</v>
      </c>
    </row>
    <row r="253" spans="1:11" s="23" customFormat="1" x14ac:dyDescent="0.2">
      <c r="A253" s="58" t="s">
        <v>111</v>
      </c>
      <c r="B253" s="58" t="s">
        <v>107</v>
      </c>
      <c r="C253" s="52" t="s">
        <v>551</v>
      </c>
      <c r="D253" s="52" t="s">
        <v>551</v>
      </c>
      <c r="E253" s="52" t="s">
        <v>551</v>
      </c>
      <c r="F253" s="1"/>
      <c r="G253" s="11"/>
      <c r="H253" s="62" t="s">
        <v>541</v>
      </c>
      <c r="I253" s="61"/>
      <c r="J253" s="61"/>
      <c r="K253" s="62" t="s">
        <v>527</v>
      </c>
    </row>
    <row r="254" spans="1:11" s="23" customFormat="1" x14ac:dyDescent="0.2">
      <c r="A254" s="58" t="s">
        <v>112</v>
      </c>
      <c r="B254" s="58" t="s">
        <v>107</v>
      </c>
      <c r="C254" s="52">
        <v>8802776</v>
      </c>
      <c r="D254" s="52">
        <v>9182288</v>
      </c>
      <c r="E254" s="52">
        <v>9578114</v>
      </c>
      <c r="F254" s="1"/>
      <c r="G254" s="11"/>
      <c r="H254" s="62" t="s">
        <v>508</v>
      </c>
      <c r="I254" s="61"/>
      <c r="J254" s="61"/>
      <c r="K254" s="62" t="s">
        <v>526</v>
      </c>
    </row>
    <row r="255" spans="1:11" s="23" customFormat="1" x14ac:dyDescent="0.2">
      <c r="A255" s="58" t="s">
        <v>113</v>
      </c>
      <c r="B255" s="58" t="s">
        <v>107</v>
      </c>
      <c r="C255" s="52" t="s">
        <v>551</v>
      </c>
      <c r="D255" s="52" t="s">
        <v>551</v>
      </c>
      <c r="E255" s="52" t="s">
        <v>551</v>
      </c>
      <c r="F255" s="1"/>
      <c r="G255" s="11"/>
      <c r="H255" s="62" t="s">
        <v>541</v>
      </c>
      <c r="I255" s="61"/>
      <c r="J255" s="61"/>
      <c r="K255" s="62" t="s">
        <v>527</v>
      </c>
    </row>
    <row r="256" spans="1:11" s="23" customFormat="1" x14ac:dyDescent="0.2">
      <c r="A256" s="58" t="s">
        <v>347</v>
      </c>
      <c r="B256" s="58" t="s">
        <v>107</v>
      </c>
      <c r="C256" s="52">
        <v>11062714</v>
      </c>
      <c r="D256" s="52">
        <v>13138477</v>
      </c>
      <c r="E256" s="52">
        <v>13876377</v>
      </c>
      <c r="F256" s="1"/>
      <c r="G256" s="11"/>
      <c r="H256" s="62" t="s">
        <v>508</v>
      </c>
      <c r="I256" s="61"/>
      <c r="J256" s="61"/>
      <c r="K256" s="62" t="s">
        <v>526</v>
      </c>
    </row>
    <row r="257" spans="1:11" s="23" customFormat="1" x14ac:dyDescent="0.2">
      <c r="A257" s="58" t="s">
        <v>346</v>
      </c>
      <c r="B257" s="58" t="s">
        <v>107</v>
      </c>
      <c r="C257" s="52" t="s">
        <v>551</v>
      </c>
      <c r="D257" s="52" t="s">
        <v>551</v>
      </c>
      <c r="E257" s="52" t="s">
        <v>551</v>
      </c>
      <c r="F257" s="1"/>
      <c r="G257" s="11"/>
      <c r="H257" s="62" t="s">
        <v>541</v>
      </c>
      <c r="I257" s="61"/>
      <c r="J257" s="61"/>
      <c r="K257" s="62" t="s">
        <v>527</v>
      </c>
    </row>
    <row r="258" spans="1:11" s="23" customFormat="1" x14ac:dyDescent="0.2">
      <c r="A258" s="58" t="s">
        <v>348</v>
      </c>
      <c r="B258" s="58" t="s">
        <v>107</v>
      </c>
      <c r="C258" s="52" t="s">
        <v>551</v>
      </c>
      <c r="D258" s="52" t="s">
        <v>551</v>
      </c>
      <c r="E258" s="52" t="s">
        <v>551</v>
      </c>
      <c r="F258" s="1"/>
      <c r="G258" s="11"/>
      <c r="H258" s="62" t="s">
        <v>541</v>
      </c>
      <c r="I258" s="61"/>
      <c r="J258" s="61"/>
      <c r="K258" s="62" t="s">
        <v>527</v>
      </c>
    </row>
    <row r="259" spans="1:11" s="23" customFormat="1" x14ac:dyDescent="0.2">
      <c r="A259" s="58" t="s">
        <v>515</v>
      </c>
      <c r="B259" s="58" t="s">
        <v>107</v>
      </c>
      <c r="C259" s="52" t="s">
        <v>551</v>
      </c>
      <c r="D259" s="52" t="s">
        <v>551</v>
      </c>
      <c r="E259" s="52" t="s">
        <v>551</v>
      </c>
      <c r="F259" s="1"/>
      <c r="G259" s="11"/>
      <c r="H259" s="62" t="s">
        <v>544</v>
      </c>
      <c r="I259" s="61"/>
      <c r="J259" s="61"/>
      <c r="K259" s="62" t="s">
        <v>529</v>
      </c>
    </row>
    <row r="260" spans="1:11" s="23" customFormat="1" x14ac:dyDescent="0.2">
      <c r="A260" s="58" t="s">
        <v>349</v>
      </c>
      <c r="B260" s="58" t="s">
        <v>107</v>
      </c>
      <c r="C260" s="52" t="s">
        <v>551</v>
      </c>
      <c r="D260" s="52" t="s">
        <v>551</v>
      </c>
      <c r="E260" s="52" t="s">
        <v>551</v>
      </c>
      <c r="F260" s="1"/>
      <c r="G260" s="11"/>
      <c r="H260" s="62" t="s">
        <v>541</v>
      </c>
      <c r="I260" s="61"/>
      <c r="J260" s="61"/>
      <c r="K260" s="62" t="s">
        <v>527</v>
      </c>
    </row>
    <row r="261" spans="1:11" s="23" customFormat="1" x14ac:dyDescent="0.2">
      <c r="A261" s="58" t="s">
        <v>114</v>
      </c>
      <c r="B261" s="58" t="s">
        <v>107</v>
      </c>
      <c r="C261" s="52" t="s">
        <v>551</v>
      </c>
      <c r="D261" s="52" t="s">
        <v>551</v>
      </c>
      <c r="E261" s="52" t="s">
        <v>551</v>
      </c>
      <c r="F261" s="1"/>
      <c r="G261" s="11"/>
      <c r="H261" s="62" t="s">
        <v>541</v>
      </c>
      <c r="I261" s="61"/>
      <c r="J261" s="61"/>
      <c r="K261" s="62" t="s">
        <v>527</v>
      </c>
    </row>
    <row r="262" spans="1:11" s="23" customFormat="1" x14ac:dyDescent="0.2">
      <c r="A262" s="58" t="s">
        <v>350</v>
      </c>
      <c r="B262" s="58" t="s">
        <v>107</v>
      </c>
      <c r="C262" s="52" t="s">
        <v>551</v>
      </c>
      <c r="D262" s="52" t="s">
        <v>551</v>
      </c>
      <c r="E262" s="52" t="s">
        <v>551</v>
      </c>
      <c r="F262" s="1"/>
      <c r="G262" s="11"/>
      <c r="H262" s="62" t="s">
        <v>543</v>
      </c>
      <c r="I262" s="61"/>
      <c r="J262" s="61"/>
      <c r="K262" s="62" t="s">
        <v>528</v>
      </c>
    </row>
    <row r="263" spans="1:11" s="23" customFormat="1" x14ac:dyDescent="0.2">
      <c r="A263" s="58" t="s">
        <v>351</v>
      </c>
      <c r="B263" s="58" t="s">
        <v>107</v>
      </c>
      <c r="C263" s="52">
        <v>29263887</v>
      </c>
      <c r="D263" s="52">
        <v>33352336</v>
      </c>
      <c r="E263" s="52">
        <v>33668102</v>
      </c>
      <c r="F263" s="1"/>
      <c r="G263" s="11"/>
      <c r="H263" s="62" t="s">
        <v>539</v>
      </c>
      <c r="I263" s="61"/>
      <c r="J263" s="61"/>
      <c r="K263" s="62" t="s">
        <v>525</v>
      </c>
    </row>
    <row r="264" spans="1:11" s="23" customFormat="1" x14ac:dyDescent="0.2">
      <c r="A264" s="58" t="s">
        <v>107</v>
      </c>
      <c r="B264" s="58" t="s">
        <v>107</v>
      </c>
      <c r="C264" s="52">
        <v>18657492</v>
      </c>
      <c r="D264" s="52">
        <v>19658899</v>
      </c>
      <c r="E264" s="52">
        <v>21220237</v>
      </c>
      <c r="F264" s="1"/>
      <c r="G264" s="11"/>
      <c r="H264" s="62" t="s">
        <v>539</v>
      </c>
      <c r="I264" s="61"/>
      <c r="J264" s="61"/>
      <c r="K264" s="62" t="s">
        <v>525</v>
      </c>
    </row>
    <row r="265" spans="1:11" s="23" customFormat="1" x14ac:dyDescent="0.2">
      <c r="A265" s="58" t="s">
        <v>115</v>
      </c>
      <c r="B265" s="58" t="s">
        <v>107</v>
      </c>
      <c r="C265" s="52">
        <v>5704306</v>
      </c>
      <c r="D265" s="52">
        <v>5941425</v>
      </c>
      <c r="E265" s="52">
        <v>6274559</v>
      </c>
      <c r="F265" s="1"/>
      <c r="G265" s="11"/>
      <c r="H265" s="62" t="s">
        <v>508</v>
      </c>
      <c r="I265" s="61"/>
      <c r="J265" s="61"/>
      <c r="K265" s="62" t="s">
        <v>526</v>
      </c>
    </row>
    <row r="266" spans="1:11" s="38" customFormat="1" x14ac:dyDescent="0.2">
      <c r="A266" s="59" t="s">
        <v>523</v>
      </c>
      <c r="B266" s="59" t="s">
        <v>107</v>
      </c>
      <c r="C266" s="52" t="s">
        <v>551</v>
      </c>
      <c r="D266" s="52" t="s">
        <v>551</v>
      </c>
      <c r="E266" s="52" t="s">
        <v>551</v>
      </c>
      <c r="F266" s="1"/>
      <c r="G266" s="11"/>
      <c r="H266" s="62" t="s">
        <v>541</v>
      </c>
      <c r="I266" s="63"/>
      <c r="J266" s="63"/>
      <c r="K266" s="62" t="s">
        <v>527</v>
      </c>
    </row>
    <row r="267" spans="1:11" s="23" customFormat="1" x14ac:dyDescent="0.2">
      <c r="A267" s="58" t="s">
        <v>352</v>
      </c>
      <c r="B267" s="58" t="s">
        <v>107</v>
      </c>
      <c r="C267" s="52">
        <v>7925653</v>
      </c>
      <c r="D267" s="52">
        <v>8181505</v>
      </c>
      <c r="E267" s="52">
        <v>9453208</v>
      </c>
      <c r="F267" s="1"/>
      <c r="G267" s="11"/>
      <c r="H267" s="62" t="s">
        <v>508</v>
      </c>
      <c r="I267" s="61"/>
      <c r="J267" s="61"/>
      <c r="K267" s="62" t="s">
        <v>526</v>
      </c>
    </row>
    <row r="268" spans="1:11" s="23" customFormat="1" x14ac:dyDescent="0.2">
      <c r="A268" s="58" t="s">
        <v>353</v>
      </c>
      <c r="B268" s="58" t="s">
        <v>107</v>
      </c>
      <c r="C268" s="52" t="s">
        <v>551</v>
      </c>
      <c r="D268" s="52" t="s">
        <v>551</v>
      </c>
      <c r="E268" s="52" t="s">
        <v>551</v>
      </c>
      <c r="F268" s="1"/>
      <c r="G268" s="11"/>
      <c r="H268" s="62" t="s">
        <v>541</v>
      </c>
      <c r="I268" s="61"/>
      <c r="J268" s="61"/>
      <c r="K268" s="62" t="s">
        <v>527</v>
      </c>
    </row>
    <row r="269" spans="1:11" s="23" customFormat="1" x14ac:dyDescent="0.2">
      <c r="A269" s="58" t="s">
        <v>116</v>
      </c>
      <c r="B269" s="58" t="s">
        <v>107</v>
      </c>
      <c r="C269" s="52">
        <v>37931347</v>
      </c>
      <c r="D269" s="52">
        <v>47074638</v>
      </c>
      <c r="E269" s="52">
        <v>48575382</v>
      </c>
      <c r="F269" s="1"/>
      <c r="G269" s="11"/>
      <c r="H269" s="62" t="s">
        <v>539</v>
      </c>
      <c r="I269" s="61"/>
      <c r="J269" s="61"/>
      <c r="K269" s="62" t="s">
        <v>525</v>
      </c>
    </row>
    <row r="270" spans="1:11" s="23" customFormat="1" x14ac:dyDescent="0.2">
      <c r="A270" s="58" t="s">
        <v>117</v>
      </c>
      <c r="B270" s="58" t="s">
        <v>107</v>
      </c>
      <c r="C270" s="52">
        <v>5029760</v>
      </c>
      <c r="D270" s="52">
        <v>5445108</v>
      </c>
      <c r="E270" s="52">
        <v>5792879</v>
      </c>
      <c r="F270" s="1"/>
      <c r="G270" s="11"/>
      <c r="H270" s="62" t="s">
        <v>508</v>
      </c>
      <c r="I270" s="61"/>
      <c r="J270" s="61"/>
      <c r="K270" s="62" t="s">
        <v>526</v>
      </c>
    </row>
    <row r="271" spans="1:11" s="23" customFormat="1" x14ac:dyDescent="0.2">
      <c r="A271" s="58" t="s">
        <v>118</v>
      </c>
      <c r="B271" s="58" t="s">
        <v>107</v>
      </c>
      <c r="C271" s="52">
        <v>4118963</v>
      </c>
      <c r="D271" s="52">
        <v>4498336</v>
      </c>
      <c r="E271" s="52">
        <v>7165000</v>
      </c>
      <c r="F271" s="1"/>
      <c r="G271" s="11"/>
      <c r="H271" s="62" t="s">
        <v>508</v>
      </c>
      <c r="I271" s="61"/>
      <c r="J271" s="61"/>
      <c r="K271" s="62" t="s">
        <v>526</v>
      </c>
    </row>
    <row r="272" spans="1:11" s="23" customFormat="1" x14ac:dyDescent="0.2">
      <c r="A272" s="58" t="s">
        <v>354</v>
      </c>
      <c r="B272" s="58" t="s">
        <v>107</v>
      </c>
      <c r="C272" s="52">
        <v>7181784</v>
      </c>
      <c r="D272" s="52">
        <v>7580663</v>
      </c>
      <c r="E272" s="52">
        <v>8035988</v>
      </c>
      <c r="F272" s="1"/>
      <c r="G272" s="11"/>
      <c r="H272" s="62" t="s">
        <v>508</v>
      </c>
      <c r="I272" s="61"/>
      <c r="J272" s="61"/>
      <c r="K272" s="62" t="s">
        <v>526</v>
      </c>
    </row>
    <row r="273" spans="1:11" s="23" customFormat="1" x14ac:dyDescent="0.2">
      <c r="A273" s="58" t="s">
        <v>355</v>
      </c>
      <c r="B273" s="58" t="s">
        <v>107</v>
      </c>
      <c r="C273" s="52" t="s">
        <v>551</v>
      </c>
      <c r="D273" s="52" t="s">
        <v>551</v>
      </c>
      <c r="E273" s="52" t="s">
        <v>551</v>
      </c>
      <c r="F273" s="1"/>
      <c r="G273" s="11"/>
      <c r="H273" s="62" t="s">
        <v>541</v>
      </c>
      <c r="I273" s="61"/>
      <c r="J273" s="61"/>
      <c r="K273" s="62" t="s">
        <v>527</v>
      </c>
    </row>
    <row r="274" spans="1:11" s="23" customFormat="1" x14ac:dyDescent="0.2">
      <c r="A274" s="58" t="s">
        <v>119</v>
      </c>
      <c r="B274" s="58" t="s">
        <v>107</v>
      </c>
      <c r="C274" s="52">
        <v>11545650</v>
      </c>
      <c r="D274" s="52">
        <v>12293761</v>
      </c>
      <c r="E274" s="52">
        <v>13177006</v>
      </c>
      <c r="F274" s="1"/>
      <c r="G274" s="11"/>
      <c r="H274" s="62" t="s">
        <v>508</v>
      </c>
      <c r="I274" s="61"/>
      <c r="J274" s="61"/>
      <c r="K274" s="62" t="s">
        <v>526</v>
      </c>
    </row>
    <row r="275" spans="1:11" s="23" customFormat="1" x14ac:dyDescent="0.2">
      <c r="A275" s="58" t="s">
        <v>356</v>
      </c>
      <c r="B275" s="58" t="s">
        <v>107</v>
      </c>
      <c r="C275" s="52" t="s">
        <v>551</v>
      </c>
      <c r="D275" s="52" t="s">
        <v>551</v>
      </c>
      <c r="E275" s="52" t="s">
        <v>551</v>
      </c>
      <c r="F275" s="1"/>
      <c r="G275" s="11"/>
      <c r="H275" s="62" t="s">
        <v>543</v>
      </c>
      <c r="I275" s="61"/>
      <c r="J275" s="61"/>
      <c r="K275" s="62" t="s">
        <v>528</v>
      </c>
    </row>
    <row r="276" spans="1:11" s="23" customFormat="1" x14ac:dyDescent="0.2">
      <c r="A276" s="58" t="s">
        <v>357</v>
      </c>
      <c r="B276" s="58" t="s">
        <v>120</v>
      </c>
      <c r="C276" s="52">
        <v>2421910</v>
      </c>
      <c r="D276" s="52">
        <v>2425401</v>
      </c>
      <c r="E276" s="52">
        <v>2238272</v>
      </c>
      <c r="F276" s="1"/>
      <c r="G276" s="11"/>
      <c r="H276" s="62" t="s">
        <v>542</v>
      </c>
      <c r="I276" s="61"/>
      <c r="J276" s="61"/>
      <c r="K276" s="62" t="s">
        <v>530</v>
      </c>
    </row>
    <row r="277" spans="1:11" s="23" customFormat="1" x14ac:dyDescent="0.2">
      <c r="A277" s="58" t="s">
        <v>358</v>
      </c>
      <c r="B277" s="58" t="s">
        <v>120</v>
      </c>
      <c r="C277" s="52">
        <v>46173</v>
      </c>
      <c r="D277" s="52">
        <v>50241</v>
      </c>
      <c r="E277" s="52">
        <v>75379</v>
      </c>
      <c r="F277" s="1"/>
      <c r="G277" s="11"/>
      <c r="H277" s="62" t="s">
        <v>508</v>
      </c>
      <c r="I277" s="61"/>
      <c r="J277" s="61"/>
      <c r="K277" s="62" t="s">
        <v>526</v>
      </c>
    </row>
    <row r="278" spans="1:11" s="23" customFormat="1" x14ac:dyDescent="0.2">
      <c r="A278" s="58" t="s">
        <v>121</v>
      </c>
      <c r="B278" s="58" t="s">
        <v>120</v>
      </c>
      <c r="C278" s="52">
        <v>4591392</v>
      </c>
      <c r="D278" s="52">
        <v>5170809</v>
      </c>
      <c r="E278" s="52">
        <v>5283392</v>
      </c>
      <c r="F278" s="1"/>
      <c r="G278" s="11"/>
      <c r="H278" s="62" t="s">
        <v>539</v>
      </c>
      <c r="I278" s="61"/>
      <c r="J278" s="61"/>
      <c r="K278" s="62" t="s">
        <v>525</v>
      </c>
    </row>
    <row r="279" spans="1:11" s="23" customFormat="1" x14ac:dyDescent="0.2">
      <c r="A279" s="58" t="s">
        <v>359</v>
      </c>
      <c r="B279" s="58" t="s">
        <v>120</v>
      </c>
      <c r="C279" s="52" t="s">
        <v>551</v>
      </c>
      <c r="D279" s="52" t="s">
        <v>551</v>
      </c>
      <c r="E279" s="52" t="s">
        <v>551</v>
      </c>
      <c r="F279" s="1"/>
      <c r="G279" s="11"/>
      <c r="H279" s="62" t="s">
        <v>544</v>
      </c>
      <c r="I279" s="61"/>
      <c r="J279" s="61"/>
      <c r="K279" s="62" t="s">
        <v>529</v>
      </c>
    </row>
    <row r="280" spans="1:11" s="23" customFormat="1" x14ac:dyDescent="0.2">
      <c r="A280" s="58" t="s">
        <v>360</v>
      </c>
      <c r="B280" s="58" t="s">
        <v>120</v>
      </c>
      <c r="C280" s="52">
        <v>7199234</v>
      </c>
      <c r="D280" s="52">
        <v>7918538</v>
      </c>
      <c r="E280" s="52">
        <v>8536473</v>
      </c>
      <c r="F280" s="1"/>
      <c r="G280" s="11"/>
      <c r="H280" s="62" t="s">
        <v>508</v>
      </c>
      <c r="I280" s="61"/>
      <c r="J280" s="61"/>
      <c r="K280" s="62" t="s">
        <v>526</v>
      </c>
    </row>
    <row r="281" spans="1:11" s="23" customFormat="1" x14ac:dyDescent="0.2">
      <c r="A281" s="58" t="s">
        <v>122</v>
      </c>
      <c r="B281" s="58" t="s">
        <v>120</v>
      </c>
      <c r="C281" s="52">
        <v>30067500</v>
      </c>
      <c r="D281" s="52">
        <v>32701505</v>
      </c>
      <c r="E281" s="52">
        <v>34013808</v>
      </c>
      <c r="F281" s="1"/>
      <c r="G281" s="11"/>
      <c r="H281" s="62" t="s">
        <v>539</v>
      </c>
      <c r="I281" s="61"/>
      <c r="J281" s="61"/>
      <c r="K281" s="62" t="s">
        <v>525</v>
      </c>
    </row>
    <row r="282" spans="1:11" s="23" customFormat="1" x14ac:dyDescent="0.2">
      <c r="A282" s="58" t="s">
        <v>361</v>
      </c>
      <c r="B282" s="58" t="s">
        <v>362</v>
      </c>
      <c r="C282" s="52">
        <v>104428</v>
      </c>
      <c r="D282" s="52">
        <v>159654</v>
      </c>
      <c r="E282" s="52">
        <v>86417</v>
      </c>
      <c r="F282" s="1"/>
      <c r="G282" s="11"/>
      <c r="H282" s="62" t="s">
        <v>547</v>
      </c>
      <c r="I282" s="61"/>
      <c r="J282" s="61"/>
      <c r="K282" s="62" t="s">
        <v>535</v>
      </c>
    </row>
    <row r="283" spans="1:11" s="23" customFormat="1" x14ac:dyDescent="0.2">
      <c r="A283" s="58" t="s">
        <v>363</v>
      </c>
      <c r="B283" s="58" t="s">
        <v>123</v>
      </c>
      <c r="C283" s="52">
        <v>2650000</v>
      </c>
      <c r="D283" s="52">
        <v>3144830</v>
      </c>
      <c r="E283" s="52">
        <v>3072325</v>
      </c>
      <c r="F283" s="1"/>
      <c r="G283" s="11"/>
      <c r="H283" s="62" t="s">
        <v>508</v>
      </c>
      <c r="I283" s="61"/>
      <c r="J283" s="61"/>
      <c r="K283" s="62" t="s">
        <v>526</v>
      </c>
    </row>
    <row r="284" spans="1:11" s="23" customFormat="1" x14ac:dyDescent="0.2">
      <c r="A284" s="58" t="s">
        <v>124</v>
      </c>
      <c r="B284" s="58" t="s">
        <v>123</v>
      </c>
      <c r="C284" s="52">
        <v>2483606</v>
      </c>
      <c r="D284" s="52">
        <v>2698288</v>
      </c>
      <c r="E284" s="52">
        <v>3422491</v>
      </c>
      <c r="F284" s="1"/>
      <c r="G284" s="11"/>
      <c r="H284" s="62" t="s">
        <v>508</v>
      </c>
      <c r="I284" s="61"/>
      <c r="J284" s="61"/>
      <c r="K284" s="62" t="s">
        <v>526</v>
      </c>
    </row>
    <row r="285" spans="1:11" s="23" customFormat="1" x14ac:dyDescent="0.2">
      <c r="A285" s="58" t="s">
        <v>364</v>
      </c>
      <c r="B285" s="58" t="s">
        <v>123</v>
      </c>
      <c r="C285" s="52">
        <v>489486</v>
      </c>
      <c r="D285" s="52">
        <v>469459</v>
      </c>
      <c r="E285" s="52">
        <v>461263</v>
      </c>
      <c r="F285" s="1"/>
      <c r="G285" s="11"/>
      <c r="H285" s="62" t="s">
        <v>508</v>
      </c>
      <c r="I285" s="61"/>
      <c r="J285" s="61"/>
      <c r="K285" s="62" t="s">
        <v>526</v>
      </c>
    </row>
    <row r="286" spans="1:11" s="23" customFormat="1" x14ac:dyDescent="0.2">
      <c r="A286" s="58" t="s">
        <v>125</v>
      </c>
      <c r="B286" s="58" t="s">
        <v>123</v>
      </c>
      <c r="C286" s="52">
        <v>1361505</v>
      </c>
      <c r="D286" s="52">
        <v>1933894</v>
      </c>
      <c r="E286" s="52">
        <v>1560444</v>
      </c>
      <c r="F286" s="1"/>
      <c r="G286" s="11"/>
      <c r="H286" s="62" t="s">
        <v>508</v>
      </c>
      <c r="I286" s="61"/>
      <c r="J286" s="61"/>
      <c r="K286" s="62" t="s">
        <v>526</v>
      </c>
    </row>
    <row r="287" spans="1:11" s="23" customFormat="1" x14ac:dyDescent="0.2">
      <c r="A287" s="58" t="s">
        <v>365</v>
      </c>
      <c r="B287" s="58" t="s">
        <v>123</v>
      </c>
      <c r="C287" s="52">
        <v>1123037</v>
      </c>
      <c r="D287" s="52">
        <v>1458701</v>
      </c>
      <c r="E287" s="52">
        <v>1696335</v>
      </c>
      <c r="F287" s="1"/>
      <c r="G287" s="11"/>
      <c r="H287" s="62" t="s">
        <v>544</v>
      </c>
      <c r="I287" s="61"/>
      <c r="J287" s="61"/>
      <c r="K287" s="62" t="s">
        <v>529</v>
      </c>
    </row>
    <row r="288" spans="1:11" s="23" customFormat="1" x14ac:dyDescent="0.2">
      <c r="A288" s="58" t="s">
        <v>366</v>
      </c>
      <c r="B288" s="58" t="s">
        <v>123</v>
      </c>
      <c r="C288" s="52">
        <v>6425417</v>
      </c>
      <c r="D288" s="52">
        <v>7489161</v>
      </c>
      <c r="E288" s="52">
        <v>8780682</v>
      </c>
      <c r="F288" s="1"/>
      <c r="G288" s="11"/>
      <c r="H288" s="62" t="s">
        <v>542</v>
      </c>
      <c r="I288" s="61"/>
      <c r="J288" s="61"/>
      <c r="K288" s="62" t="s">
        <v>530</v>
      </c>
    </row>
    <row r="289" spans="1:11" s="23" customFormat="1" x14ac:dyDescent="0.2">
      <c r="A289" s="58" t="s">
        <v>367</v>
      </c>
      <c r="B289" s="58" t="s">
        <v>123</v>
      </c>
      <c r="C289" s="52" t="s">
        <v>551</v>
      </c>
      <c r="D289" s="52">
        <v>2988869</v>
      </c>
      <c r="E289" s="52">
        <v>2750568</v>
      </c>
      <c r="F289" s="1"/>
      <c r="G289" s="11"/>
      <c r="H289" s="62" t="s">
        <v>544</v>
      </c>
      <c r="I289" s="61"/>
      <c r="J289" s="61"/>
      <c r="K289" s="62" t="s">
        <v>529</v>
      </c>
    </row>
    <row r="290" spans="1:11" s="23" customFormat="1" x14ac:dyDescent="0.2">
      <c r="A290" s="58" t="s">
        <v>368</v>
      </c>
      <c r="B290" s="58" t="s">
        <v>123</v>
      </c>
      <c r="C290" s="52">
        <v>25855247</v>
      </c>
      <c r="D290" s="52">
        <v>26763988</v>
      </c>
      <c r="E290" s="52">
        <v>25332875</v>
      </c>
      <c r="F290" s="1"/>
      <c r="G290" s="11"/>
      <c r="H290" s="62" t="s">
        <v>539</v>
      </c>
      <c r="I290" s="61"/>
      <c r="J290" s="61"/>
      <c r="K290" s="62" t="s">
        <v>525</v>
      </c>
    </row>
    <row r="291" spans="1:11" s="23" customFormat="1" x14ac:dyDescent="0.2">
      <c r="A291" s="58" t="s">
        <v>126</v>
      </c>
      <c r="B291" s="58" t="s">
        <v>123</v>
      </c>
      <c r="C291" s="52">
        <v>1622950</v>
      </c>
      <c r="D291" s="52">
        <v>1876753</v>
      </c>
      <c r="E291" s="52">
        <v>1500332</v>
      </c>
      <c r="F291" s="1"/>
      <c r="G291" s="11"/>
      <c r="H291" s="62" t="s">
        <v>541</v>
      </c>
      <c r="I291" s="61"/>
      <c r="J291" s="61"/>
      <c r="K291" s="62" t="s">
        <v>527</v>
      </c>
    </row>
    <row r="292" spans="1:11" s="23" customFormat="1" x14ac:dyDescent="0.2">
      <c r="A292" s="58" t="s">
        <v>369</v>
      </c>
      <c r="B292" s="58" t="s">
        <v>123</v>
      </c>
      <c r="C292" s="52">
        <v>11027781</v>
      </c>
      <c r="D292" s="52">
        <v>12853648</v>
      </c>
      <c r="E292" s="52">
        <v>12716056</v>
      </c>
      <c r="F292" s="1"/>
      <c r="G292" s="11"/>
      <c r="H292" s="64" t="s">
        <v>544</v>
      </c>
      <c r="I292" s="61"/>
      <c r="J292" s="61"/>
      <c r="K292" s="62" t="s">
        <v>529</v>
      </c>
    </row>
    <row r="293" spans="1:11" s="23" customFormat="1" x14ac:dyDescent="0.2">
      <c r="A293" s="58" t="s">
        <v>370</v>
      </c>
      <c r="B293" s="58" t="s">
        <v>123</v>
      </c>
      <c r="C293" s="52">
        <v>3236911</v>
      </c>
      <c r="D293" s="52">
        <v>3693336</v>
      </c>
      <c r="E293" s="52">
        <v>3740221</v>
      </c>
      <c r="F293" s="1"/>
      <c r="G293" s="11"/>
      <c r="H293" s="62" t="s">
        <v>539</v>
      </c>
      <c r="I293" s="61"/>
      <c r="J293" s="61"/>
      <c r="K293" s="62" t="s">
        <v>525</v>
      </c>
    </row>
    <row r="294" spans="1:11" s="23" customFormat="1" x14ac:dyDescent="0.2">
      <c r="A294" s="58" t="s">
        <v>127</v>
      </c>
      <c r="B294" s="58" t="s">
        <v>123</v>
      </c>
      <c r="C294" s="52">
        <v>10053891</v>
      </c>
      <c r="D294" s="52">
        <v>10776557</v>
      </c>
      <c r="E294" s="52">
        <v>10879938</v>
      </c>
      <c r="F294" s="1"/>
      <c r="G294" s="11"/>
      <c r="H294" s="62" t="s">
        <v>542</v>
      </c>
      <c r="I294" s="61"/>
      <c r="J294" s="61"/>
      <c r="K294" s="62" t="s">
        <v>530</v>
      </c>
    </row>
    <row r="295" spans="1:11" s="23" customFormat="1" x14ac:dyDescent="0.2">
      <c r="A295" s="58" t="s">
        <v>372</v>
      </c>
      <c r="B295" s="58" t="s">
        <v>123</v>
      </c>
      <c r="C295" s="52">
        <v>5828875</v>
      </c>
      <c r="D295" s="52">
        <v>6548177</v>
      </c>
      <c r="E295" s="52">
        <v>6358245</v>
      </c>
      <c r="F295" s="1"/>
      <c r="G295" s="11"/>
      <c r="H295" s="62" t="s">
        <v>508</v>
      </c>
      <c r="I295" s="61"/>
      <c r="J295" s="61"/>
      <c r="K295" s="62" t="s">
        <v>526</v>
      </c>
    </row>
    <row r="296" spans="1:11" s="23" customFormat="1" x14ac:dyDescent="0.2">
      <c r="A296" s="58" t="s">
        <v>371</v>
      </c>
      <c r="B296" s="58" t="s">
        <v>123</v>
      </c>
      <c r="C296" s="52">
        <v>8239062</v>
      </c>
      <c r="D296" s="52">
        <v>7229140</v>
      </c>
      <c r="E296" s="52">
        <v>7393245</v>
      </c>
      <c r="F296" s="1"/>
      <c r="G296" s="11"/>
      <c r="H296" s="64" t="s">
        <v>544</v>
      </c>
      <c r="I296" s="61"/>
      <c r="J296" s="61"/>
      <c r="K296" s="62" t="s">
        <v>529</v>
      </c>
    </row>
    <row r="297" spans="1:11" s="23" customFormat="1" x14ac:dyDescent="0.2">
      <c r="A297" s="58" t="s">
        <v>128</v>
      </c>
      <c r="B297" s="58" t="s">
        <v>123</v>
      </c>
      <c r="C297" s="52">
        <v>17706567</v>
      </c>
      <c r="D297" s="52">
        <v>20559727</v>
      </c>
      <c r="E297" s="52">
        <v>20281381</v>
      </c>
      <c r="F297" s="1"/>
      <c r="G297" s="11"/>
      <c r="H297" s="62" t="s">
        <v>539</v>
      </c>
      <c r="I297" s="61"/>
      <c r="J297" s="61"/>
      <c r="K297" s="62" t="s">
        <v>525</v>
      </c>
    </row>
    <row r="298" spans="1:11" s="23" customFormat="1" x14ac:dyDescent="0.2">
      <c r="A298" s="58" t="s">
        <v>373</v>
      </c>
      <c r="B298" s="58" t="s">
        <v>123</v>
      </c>
      <c r="C298" s="52" t="s">
        <v>551</v>
      </c>
      <c r="D298" s="52">
        <v>14303656</v>
      </c>
      <c r="E298" s="52">
        <v>16859676</v>
      </c>
      <c r="F298" s="1"/>
      <c r="G298" s="11"/>
      <c r="H298" s="62" t="s">
        <v>508</v>
      </c>
      <c r="I298" s="61"/>
      <c r="J298" s="61"/>
      <c r="K298" s="62" t="s">
        <v>526</v>
      </c>
    </row>
    <row r="299" spans="1:11" s="23" customFormat="1" x14ac:dyDescent="0.2">
      <c r="A299" s="58" t="s">
        <v>129</v>
      </c>
      <c r="B299" s="58" t="s">
        <v>123</v>
      </c>
      <c r="C299" s="52">
        <v>3534083</v>
      </c>
      <c r="D299" s="52">
        <v>4204189</v>
      </c>
      <c r="E299" s="52">
        <v>4149757</v>
      </c>
      <c r="F299" s="1"/>
      <c r="G299" s="11"/>
      <c r="H299" s="64" t="s">
        <v>544</v>
      </c>
      <c r="I299" s="61"/>
      <c r="J299" s="61"/>
      <c r="K299" s="62" t="s">
        <v>529</v>
      </c>
    </row>
    <row r="300" spans="1:11" s="23" customFormat="1" x14ac:dyDescent="0.2">
      <c r="A300" s="58" t="s">
        <v>374</v>
      </c>
      <c r="B300" s="58" t="s">
        <v>123</v>
      </c>
      <c r="C300" s="52">
        <v>12095542</v>
      </c>
      <c r="D300" s="52">
        <v>13476153</v>
      </c>
      <c r="E300" s="52">
        <v>14000782</v>
      </c>
      <c r="F300" s="1"/>
      <c r="G300" s="11"/>
      <c r="H300" s="62" t="s">
        <v>539</v>
      </c>
      <c r="I300" s="61"/>
      <c r="J300" s="61"/>
      <c r="K300" s="62" t="s">
        <v>525</v>
      </c>
    </row>
    <row r="301" spans="1:11" s="23" customFormat="1" x14ac:dyDescent="0.2">
      <c r="A301" s="58" t="s">
        <v>130</v>
      </c>
      <c r="B301" s="58" t="s">
        <v>123</v>
      </c>
      <c r="C301" s="52">
        <v>15978877</v>
      </c>
      <c r="D301" s="52">
        <v>15767984</v>
      </c>
      <c r="E301" s="52">
        <v>17656682</v>
      </c>
      <c r="F301" s="1"/>
      <c r="G301" s="11"/>
      <c r="H301" s="62" t="s">
        <v>548</v>
      </c>
      <c r="I301" s="61"/>
      <c r="J301" s="61"/>
      <c r="K301" s="62" t="s">
        <v>527</v>
      </c>
    </row>
    <row r="302" spans="1:11" s="23" customFormat="1" x14ac:dyDescent="0.2">
      <c r="A302" s="58" t="s">
        <v>375</v>
      </c>
      <c r="B302" s="58" t="s">
        <v>123</v>
      </c>
      <c r="C302" s="52">
        <v>4025072</v>
      </c>
      <c r="D302" s="52">
        <v>4422896</v>
      </c>
      <c r="E302" s="52">
        <v>4470763</v>
      </c>
      <c r="F302" s="1"/>
      <c r="G302" s="11"/>
      <c r="H302" s="62" t="s">
        <v>508</v>
      </c>
      <c r="I302" s="61"/>
      <c r="J302" s="61"/>
      <c r="K302" s="62" t="s">
        <v>526</v>
      </c>
    </row>
    <row r="303" spans="1:11" s="23" customFormat="1" x14ac:dyDescent="0.2">
      <c r="A303" s="58" t="s">
        <v>376</v>
      </c>
      <c r="B303" s="58" t="s">
        <v>123</v>
      </c>
      <c r="C303" s="52">
        <v>5925359</v>
      </c>
      <c r="D303" s="52">
        <v>7121386</v>
      </c>
      <c r="E303" s="52">
        <v>7319072</v>
      </c>
      <c r="F303" s="1"/>
      <c r="G303" s="11"/>
      <c r="H303" s="62" t="s">
        <v>508</v>
      </c>
      <c r="I303" s="61"/>
      <c r="J303" s="61"/>
      <c r="K303" s="62" t="s">
        <v>526</v>
      </c>
    </row>
    <row r="304" spans="1:11" s="23" customFormat="1" x14ac:dyDescent="0.2">
      <c r="A304" s="58" t="s">
        <v>123</v>
      </c>
      <c r="B304" s="58" t="s">
        <v>123</v>
      </c>
      <c r="C304" s="52">
        <v>47815714</v>
      </c>
      <c r="D304" s="52">
        <v>64538623</v>
      </c>
      <c r="E304" s="52">
        <v>65913076</v>
      </c>
      <c r="F304" s="1"/>
      <c r="G304" s="11"/>
      <c r="H304" s="62" t="s">
        <v>539</v>
      </c>
      <c r="I304" s="61"/>
      <c r="J304" s="61"/>
      <c r="K304" s="62" t="s">
        <v>525</v>
      </c>
    </row>
    <row r="305" spans="1:11" s="23" customFormat="1" x14ac:dyDescent="0.2">
      <c r="A305" s="58" t="s">
        <v>377</v>
      </c>
      <c r="B305" s="58" t="s">
        <v>123</v>
      </c>
      <c r="C305" s="52">
        <v>2974990</v>
      </c>
      <c r="D305" s="52">
        <v>3300358</v>
      </c>
      <c r="E305" s="52">
        <v>3401606</v>
      </c>
      <c r="F305" s="1"/>
      <c r="G305" s="11"/>
      <c r="H305" s="62" t="s">
        <v>508</v>
      </c>
      <c r="I305" s="61"/>
      <c r="J305" s="61"/>
      <c r="K305" s="62" t="s">
        <v>526</v>
      </c>
    </row>
    <row r="306" spans="1:11" s="23" customFormat="1" x14ac:dyDescent="0.2">
      <c r="A306" s="58" t="s">
        <v>378</v>
      </c>
      <c r="B306" s="58" t="s">
        <v>123</v>
      </c>
      <c r="C306" s="52">
        <v>5436554</v>
      </c>
      <c r="D306" s="52">
        <v>7591921</v>
      </c>
      <c r="E306" s="52">
        <v>8989154</v>
      </c>
      <c r="F306" s="1"/>
      <c r="G306" s="11"/>
      <c r="H306" s="62" t="s">
        <v>539</v>
      </c>
      <c r="I306" s="61"/>
      <c r="J306" s="61"/>
      <c r="K306" s="62" t="s">
        <v>525</v>
      </c>
    </row>
    <row r="307" spans="1:11" s="23" customFormat="1" x14ac:dyDescent="0.2">
      <c r="A307" s="58" t="s">
        <v>553</v>
      </c>
      <c r="B307" s="58" t="s">
        <v>123</v>
      </c>
      <c r="C307" s="52">
        <v>3351421</v>
      </c>
      <c r="D307" s="52">
        <v>4441869</v>
      </c>
      <c r="E307" s="52">
        <v>4254917</v>
      </c>
      <c r="F307" s="1"/>
      <c r="G307" s="11"/>
      <c r="H307" s="62" t="s">
        <v>539</v>
      </c>
      <c r="I307" s="61"/>
      <c r="J307" s="61"/>
      <c r="K307" s="62" t="s">
        <v>525</v>
      </c>
    </row>
    <row r="308" spans="1:11" s="23" customFormat="1" x14ac:dyDescent="0.2">
      <c r="A308" s="58" t="s">
        <v>538</v>
      </c>
      <c r="B308" s="58" t="s">
        <v>123</v>
      </c>
      <c r="C308" s="52">
        <v>2264181</v>
      </c>
      <c r="D308" s="52">
        <v>2413615</v>
      </c>
      <c r="E308" s="52">
        <v>2635647</v>
      </c>
      <c r="F308" s="1"/>
      <c r="G308" s="11"/>
      <c r="H308" s="62" t="s">
        <v>508</v>
      </c>
      <c r="I308" s="61"/>
      <c r="J308" s="61"/>
      <c r="K308" s="62" t="s">
        <v>526</v>
      </c>
    </row>
    <row r="309" spans="1:11" s="23" customFormat="1" x14ac:dyDescent="0.2">
      <c r="A309" s="58" t="s">
        <v>537</v>
      </c>
      <c r="B309" s="58" t="s">
        <v>123</v>
      </c>
      <c r="C309" s="52">
        <v>8401601</v>
      </c>
      <c r="D309" s="52">
        <v>10697015</v>
      </c>
      <c r="E309" s="52">
        <v>12087574</v>
      </c>
      <c r="F309" s="1"/>
      <c r="G309" s="11"/>
      <c r="H309" s="62" t="s">
        <v>541</v>
      </c>
      <c r="I309" s="61"/>
      <c r="J309" s="61"/>
      <c r="K309" s="62" t="s">
        <v>527</v>
      </c>
    </row>
    <row r="310" spans="1:11" s="23" customFormat="1" x14ac:dyDescent="0.2">
      <c r="A310" s="58" t="s">
        <v>552</v>
      </c>
      <c r="B310" s="58" t="s">
        <v>123</v>
      </c>
      <c r="C310" s="52">
        <v>171953</v>
      </c>
      <c r="D310" s="52">
        <v>191400</v>
      </c>
      <c r="E310" s="52">
        <v>204329</v>
      </c>
      <c r="F310" s="1"/>
      <c r="G310" s="11"/>
      <c r="H310" s="64" t="s">
        <v>544</v>
      </c>
      <c r="I310" s="61"/>
      <c r="J310" s="61"/>
      <c r="K310" s="62" t="s">
        <v>529</v>
      </c>
    </row>
    <row r="311" spans="1:11" s="23" customFormat="1" x14ac:dyDescent="0.2">
      <c r="A311" s="58" t="s">
        <v>131</v>
      </c>
      <c r="B311" s="58" t="s">
        <v>132</v>
      </c>
      <c r="C311" s="52" t="s">
        <v>551</v>
      </c>
      <c r="D311" s="52" t="s">
        <v>551</v>
      </c>
      <c r="E311" s="52" t="s">
        <v>551</v>
      </c>
      <c r="F311" s="1"/>
      <c r="G311" s="11"/>
      <c r="H311" s="62" t="s">
        <v>544</v>
      </c>
      <c r="I311" s="61"/>
      <c r="J311" s="61"/>
      <c r="K311" s="62" t="s">
        <v>529</v>
      </c>
    </row>
    <row r="312" spans="1:11" s="38" customFormat="1" x14ac:dyDescent="0.2">
      <c r="A312" s="59" t="s">
        <v>524</v>
      </c>
      <c r="B312" s="58" t="s">
        <v>132</v>
      </c>
      <c r="C312" s="52" t="s">
        <v>551</v>
      </c>
      <c r="D312" s="52" t="s">
        <v>551</v>
      </c>
      <c r="E312" s="52" t="s">
        <v>551</v>
      </c>
      <c r="F312" s="1"/>
      <c r="G312" s="11"/>
      <c r="H312" s="62" t="s">
        <v>544</v>
      </c>
      <c r="I312" s="63"/>
      <c r="J312" s="63"/>
      <c r="K312" s="62" t="s">
        <v>529</v>
      </c>
    </row>
    <row r="313" spans="1:11" s="23" customFormat="1" x14ac:dyDescent="0.2">
      <c r="A313" s="58" t="s">
        <v>379</v>
      </c>
      <c r="B313" s="58" t="s">
        <v>132</v>
      </c>
      <c r="C313" s="52">
        <v>18523923</v>
      </c>
      <c r="D313" s="52">
        <v>17477559</v>
      </c>
      <c r="E313" s="52">
        <v>20936766</v>
      </c>
      <c r="F313" s="1"/>
      <c r="G313" s="11"/>
      <c r="H313" s="62" t="s">
        <v>539</v>
      </c>
      <c r="I313" s="61"/>
      <c r="J313" s="61"/>
      <c r="K313" s="62" t="s">
        <v>525</v>
      </c>
    </row>
    <row r="314" spans="1:11" s="23" customFormat="1" x14ac:dyDescent="0.2">
      <c r="A314" s="58" t="s">
        <v>380</v>
      </c>
      <c r="B314" s="58" t="s">
        <v>132</v>
      </c>
      <c r="C314" s="52" t="s">
        <v>551</v>
      </c>
      <c r="D314" s="52" t="s">
        <v>551</v>
      </c>
      <c r="E314" s="52" t="s">
        <v>551</v>
      </c>
      <c r="F314" s="1"/>
      <c r="G314" s="11"/>
      <c r="H314" s="62" t="s">
        <v>541</v>
      </c>
      <c r="I314" s="61"/>
      <c r="J314" s="61"/>
      <c r="K314" s="62" t="s">
        <v>527</v>
      </c>
    </row>
    <row r="315" spans="1:11" s="23" customFormat="1" x14ac:dyDescent="0.2">
      <c r="A315" s="58" t="s">
        <v>381</v>
      </c>
      <c r="B315" s="58" t="s">
        <v>132</v>
      </c>
      <c r="C315" s="52">
        <v>74518</v>
      </c>
      <c r="D315" s="52">
        <v>204284</v>
      </c>
      <c r="E315" s="52">
        <v>239433</v>
      </c>
      <c r="F315" s="1"/>
      <c r="G315" s="11"/>
      <c r="H315" s="62" t="s">
        <v>508</v>
      </c>
      <c r="I315" s="61"/>
      <c r="J315" s="61"/>
      <c r="K315" s="62" t="s">
        <v>526</v>
      </c>
    </row>
    <row r="316" spans="1:11" s="38" customFormat="1" x14ac:dyDescent="0.2">
      <c r="A316" s="59" t="s">
        <v>520</v>
      </c>
      <c r="B316" s="58" t="s">
        <v>132</v>
      </c>
      <c r="C316" s="52" t="s">
        <v>551</v>
      </c>
      <c r="D316" s="52" t="s">
        <v>551</v>
      </c>
      <c r="E316" s="52" t="s">
        <v>551</v>
      </c>
      <c r="F316" s="1"/>
      <c r="G316" s="11"/>
      <c r="H316" s="62" t="s">
        <v>544</v>
      </c>
      <c r="I316" s="63"/>
      <c r="J316" s="63"/>
      <c r="K316" s="62" t="s">
        <v>529</v>
      </c>
    </row>
    <row r="317" spans="1:11" s="23" customFormat="1" x14ac:dyDescent="0.2">
      <c r="A317" s="58" t="s">
        <v>132</v>
      </c>
      <c r="B317" s="58" t="s">
        <v>132</v>
      </c>
      <c r="C317" s="52">
        <v>113618000</v>
      </c>
      <c r="D317" s="52">
        <v>120395000</v>
      </c>
      <c r="E317" s="52">
        <v>125567000</v>
      </c>
      <c r="F317" s="1"/>
      <c r="G317" s="11"/>
      <c r="H317" s="62" t="s">
        <v>539</v>
      </c>
      <c r="I317" s="61"/>
      <c r="J317" s="61"/>
      <c r="K317" s="62" t="s">
        <v>525</v>
      </c>
    </row>
    <row r="318" spans="1:11" s="23" customFormat="1" x14ac:dyDescent="0.2">
      <c r="A318" s="58" t="s">
        <v>133</v>
      </c>
      <c r="B318" s="58" t="s">
        <v>134</v>
      </c>
      <c r="C318" s="52">
        <v>7685648</v>
      </c>
      <c r="D318" s="52">
        <v>8303256</v>
      </c>
      <c r="E318" s="52">
        <v>9341133</v>
      </c>
      <c r="F318" s="1"/>
      <c r="G318" s="11"/>
      <c r="H318" s="62" t="s">
        <v>508</v>
      </c>
      <c r="I318" s="61"/>
      <c r="J318" s="61"/>
      <c r="K318" s="62" t="s">
        <v>526</v>
      </c>
    </row>
    <row r="319" spans="1:11" s="23" customFormat="1" x14ac:dyDescent="0.2">
      <c r="A319" s="58" t="s">
        <v>382</v>
      </c>
      <c r="B319" s="58" t="s">
        <v>134</v>
      </c>
      <c r="C319" s="52">
        <v>174281</v>
      </c>
      <c r="D319" s="52">
        <v>241118</v>
      </c>
      <c r="E319" s="52">
        <v>241150</v>
      </c>
      <c r="F319" s="1"/>
      <c r="G319" s="11"/>
      <c r="H319" s="62" t="s">
        <v>540</v>
      </c>
      <c r="I319" s="61"/>
      <c r="J319" s="61"/>
      <c r="K319" s="62" t="s">
        <v>526</v>
      </c>
    </row>
    <row r="320" spans="1:11" s="23" customFormat="1" x14ac:dyDescent="0.2">
      <c r="A320" s="58" t="s">
        <v>383</v>
      </c>
      <c r="B320" s="58" t="s">
        <v>135</v>
      </c>
      <c r="C320" s="52">
        <v>2273813</v>
      </c>
      <c r="D320" s="52">
        <v>4245259</v>
      </c>
      <c r="E320" s="52">
        <v>4511489</v>
      </c>
      <c r="F320" s="1"/>
      <c r="G320" s="11"/>
      <c r="H320" s="62" t="s">
        <v>508</v>
      </c>
      <c r="I320" s="61"/>
      <c r="J320" s="61"/>
      <c r="K320" s="62" t="s">
        <v>526</v>
      </c>
    </row>
    <row r="321" spans="1:11" s="23" customFormat="1" x14ac:dyDescent="0.2">
      <c r="A321" s="58" t="s">
        <v>384</v>
      </c>
      <c r="B321" s="58" t="s">
        <v>135</v>
      </c>
      <c r="C321" s="52">
        <v>82787</v>
      </c>
      <c r="D321" s="52">
        <v>30014</v>
      </c>
      <c r="E321" s="52">
        <v>28525</v>
      </c>
      <c r="F321" s="1"/>
      <c r="G321" s="11"/>
      <c r="H321" s="62" t="s">
        <v>541</v>
      </c>
      <c r="I321" s="61"/>
      <c r="J321" s="61"/>
      <c r="K321" s="62" t="s">
        <v>527</v>
      </c>
    </row>
    <row r="322" spans="1:11" s="23" customFormat="1" x14ac:dyDescent="0.2">
      <c r="A322" s="58" t="s">
        <v>385</v>
      </c>
      <c r="B322" s="58" t="s">
        <v>135</v>
      </c>
      <c r="C322" s="52" t="s">
        <v>551</v>
      </c>
      <c r="D322" s="52">
        <v>5676307</v>
      </c>
      <c r="E322" s="52">
        <v>6808206</v>
      </c>
      <c r="F322" s="1"/>
      <c r="G322" s="11"/>
      <c r="H322" s="62" t="s">
        <v>541</v>
      </c>
      <c r="I322" s="61"/>
      <c r="J322" s="61"/>
      <c r="K322" s="62" t="s">
        <v>527</v>
      </c>
    </row>
    <row r="323" spans="1:11" s="23" customFormat="1" x14ac:dyDescent="0.2">
      <c r="A323" s="58" t="s">
        <v>386</v>
      </c>
      <c r="B323" s="58" t="s">
        <v>135</v>
      </c>
      <c r="C323" s="52" t="s">
        <v>551</v>
      </c>
      <c r="D323" s="52">
        <v>12497251</v>
      </c>
      <c r="E323" s="52">
        <v>6093854</v>
      </c>
      <c r="F323" s="1"/>
      <c r="G323" s="11"/>
      <c r="H323" s="62" t="s">
        <v>541</v>
      </c>
      <c r="I323" s="61"/>
      <c r="J323" s="61"/>
      <c r="K323" s="62" t="s">
        <v>527</v>
      </c>
    </row>
    <row r="324" spans="1:11" s="23" customFormat="1" x14ac:dyDescent="0.2">
      <c r="A324" s="58" t="s">
        <v>136</v>
      </c>
      <c r="B324" s="58" t="s">
        <v>135</v>
      </c>
      <c r="C324" s="52">
        <v>8318788</v>
      </c>
      <c r="D324" s="52">
        <v>9345049</v>
      </c>
      <c r="E324" s="52">
        <v>10216958</v>
      </c>
      <c r="F324" s="1"/>
      <c r="G324" s="11"/>
      <c r="H324" s="62" t="s">
        <v>508</v>
      </c>
      <c r="I324" s="61"/>
      <c r="J324" s="61"/>
      <c r="K324" s="62" t="s">
        <v>526</v>
      </c>
    </row>
    <row r="325" spans="1:11" s="23" customFormat="1" x14ac:dyDescent="0.2">
      <c r="A325" s="58" t="s">
        <v>387</v>
      </c>
      <c r="B325" s="58" t="s">
        <v>135</v>
      </c>
      <c r="C325" s="52" t="s">
        <v>551</v>
      </c>
      <c r="D325" s="52" t="s">
        <v>551</v>
      </c>
      <c r="E325" s="52" t="s">
        <v>551</v>
      </c>
      <c r="F325" s="1"/>
      <c r="G325" s="11"/>
      <c r="H325" s="62" t="s">
        <v>541</v>
      </c>
      <c r="I325" s="61"/>
      <c r="J325" s="61"/>
      <c r="K325" s="62" t="s">
        <v>527</v>
      </c>
    </row>
    <row r="326" spans="1:11" s="23" customFormat="1" x14ac:dyDescent="0.2">
      <c r="A326" s="58" t="s">
        <v>137</v>
      </c>
      <c r="B326" s="58" t="s">
        <v>135</v>
      </c>
      <c r="C326" s="52">
        <v>10089684</v>
      </c>
      <c r="D326" s="52">
        <v>11392348</v>
      </c>
      <c r="E326" s="52">
        <v>11873925</v>
      </c>
      <c r="F326" s="1"/>
      <c r="G326" s="11"/>
      <c r="H326" s="62" t="s">
        <v>539</v>
      </c>
      <c r="I326" s="61"/>
      <c r="J326" s="61"/>
      <c r="K326" s="62" t="s">
        <v>525</v>
      </c>
    </row>
    <row r="327" spans="1:11" s="23" customFormat="1" x14ac:dyDescent="0.2">
      <c r="A327" s="58" t="s">
        <v>138</v>
      </c>
      <c r="B327" s="58" t="s">
        <v>135</v>
      </c>
      <c r="C327" s="52">
        <v>34686</v>
      </c>
      <c r="D327" s="52">
        <v>28529328</v>
      </c>
      <c r="E327" s="52">
        <v>31752913</v>
      </c>
      <c r="F327" s="1"/>
      <c r="G327" s="11"/>
      <c r="H327" s="62" t="s">
        <v>541</v>
      </c>
      <c r="I327" s="61"/>
      <c r="J327" s="61"/>
      <c r="K327" s="62" t="s">
        <v>527</v>
      </c>
    </row>
    <row r="328" spans="1:11" s="23" customFormat="1" x14ac:dyDescent="0.2">
      <c r="A328" s="58" t="s">
        <v>388</v>
      </c>
      <c r="B328" s="58" t="s">
        <v>135</v>
      </c>
      <c r="C328" s="52" t="s">
        <v>551</v>
      </c>
      <c r="D328" s="52" t="s">
        <v>551</v>
      </c>
      <c r="E328" s="52" t="s">
        <v>551</v>
      </c>
      <c r="F328" s="1"/>
      <c r="G328" s="11"/>
      <c r="H328" s="62" t="s">
        <v>541</v>
      </c>
      <c r="I328" s="61"/>
      <c r="J328" s="61"/>
      <c r="K328" s="62" t="s">
        <v>527</v>
      </c>
    </row>
    <row r="329" spans="1:11" s="23" customFormat="1" x14ac:dyDescent="0.2">
      <c r="A329" s="58" t="s">
        <v>389</v>
      </c>
      <c r="B329" s="58" t="s">
        <v>135</v>
      </c>
      <c r="C329" s="52">
        <v>136538</v>
      </c>
      <c r="D329" s="52">
        <v>11470619</v>
      </c>
      <c r="E329" s="52">
        <v>4545998</v>
      </c>
      <c r="F329" s="1"/>
      <c r="G329" s="11"/>
      <c r="H329" s="62" t="s">
        <v>544</v>
      </c>
      <c r="I329" s="61"/>
      <c r="J329" s="61"/>
      <c r="K329" s="62" t="s">
        <v>529</v>
      </c>
    </row>
    <row r="330" spans="1:11" s="23" customFormat="1" x14ac:dyDescent="0.2">
      <c r="A330" s="58" t="s">
        <v>390</v>
      </c>
      <c r="B330" s="58" t="s">
        <v>135</v>
      </c>
      <c r="C330" s="52">
        <v>2617294</v>
      </c>
      <c r="D330" s="52">
        <v>2822713</v>
      </c>
      <c r="E330" s="52">
        <v>2832209</v>
      </c>
      <c r="F330" s="1"/>
      <c r="G330" s="11"/>
      <c r="H330" s="62" t="s">
        <v>541</v>
      </c>
      <c r="I330" s="61"/>
      <c r="J330" s="61"/>
      <c r="K330" s="62" t="s">
        <v>527</v>
      </c>
    </row>
    <row r="331" spans="1:11" s="23" customFormat="1" x14ac:dyDescent="0.2">
      <c r="A331" s="58" t="s">
        <v>139</v>
      </c>
      <c r="B331" s="58" t="s">
        <v>135</v>
      </c>
      <c r="C331" s="52">
        <v>250587</v>
      </c>
      <c r="D331" s="52">
        <v>316810</v>
      </c>
      <c r="E331" s="52">
        <v>345593</v>
      </c>
      <c r="F331" s="1"/>
      <c r="G331" s="11"/>
      <c r="H331" s="62" t="s">
        <v>508</v>
      </c>
      <c r="I331" s="61"/>
      <c r="J331" s="61"/>
      <c r="K331" s="62" t="s">
        <v>526</v>
      </c>
    </row>
    <row r="332" spans="1:11" s="23" customFormat="1" x14ac:dyDescent="0.2">
      <c r="A332" s="58" t="s">
        <v>140</v>
      </c>
      <c r="B332" s="58" t="s">
        <v>135</v>
      </c>
      <c r="C332" s="52">
        <v>1546014</v>
      </c>
      <c r="D332" s="52">
        <v>1496299</v>
      </c>
      <c r="E332" s="52">
        <v>1711484</v>
      </c>
      <c r="F332" s="1"/>
      <c r="G332" s="11"/>
      <c r="H332" s="62" t="s">
        <v>508</v>
      </c>
      <c r="I332" s="61"/>
      <c r="J332" s="61"/>
      <c r="K332" s="62" t="s">
        <v>526</v>
      </c>
    </row>
    <row r="333" spans="1:11" s="23" customFormat="1" x14ac:dyDescent="0.2">
      <c r="A333" s="58" t="s">
        <v>391</v>
      </c>
      <c r="B333" s="58" t="s">
        <v>135</v>
      </c>
      <c r="C333" s="52">
        <v>58402</v>
      </c>
      <c r="D333" s="52">
        <v>1737</v>
      </c>
      <c r="E333" s="52" t="s">
        <v>551</v>
      </c>
      <c r="F333" s="1"/>
      <c r="G333" s="11"/>
      <c r="H333" s="62" t="s">
        <v>508</v>
      </c>
      <c r="I333" s="61"/>
      <c r="J333" s="61"/>
      <c r="K333" s="62" t="s">
        <v>526</v>
      </c>
    </row>
    <row r="334" spans="1:11" s="23" customFormat="1" x14ac:dyDescent="0.2">
      <c r="A334" s="58" t="s">
        <v>392</v>
      </c>
      <c r="B334" s="58" t="s">
        <v>135</v>
      </c>
      <c r="C334" s="52">
        <v>47083541</v>
      </c>
      <c r="D334" s="52">
        <v>55692349</v>
      </c>
      <c r="E334" s="52">
        <v>59771815</v>
      </c>
      <c r="F334" s="1"/>
      <c r="G334" s="11"/>
      <c r="H334" s="62" t="s">
        <v>539</v>
      </c>
      <c r="I334" s="61"/>
      <c r="J334" s="61"/>
      <c r="K334" s="62" t="s">
        <v>525</v>
      </c>
    </row>
    <row r="335" spans="1:11" s="23" customFormat="1" x14ac:dyDescent="0.2">
      <c r="A335" s="58" t="s">
        <v>141</v>
      </c>
      <c r="B335" s="58" t="s">
        <v>135</v>
      </c>
      <c r="C335" s="52">
        <v>33218</v>
      </c>
      <c r="D335" s="52">
        <v>32280716</v>
      </c>
      <c r="E335" s="52">
        <v>32264246</v>
      </c>
      <c r="F335" s="1"/>
      <c r="G335" s="11"/>
      <c r="H335" s="62" t="s">
        <v>543</v>
      </c>
      <c r="I335" s="61"/>
      <c r="J335" s="61"/>
      <c r="K335" s="62" t="s">
        <v>528</v>
      </c>
    </row>
    <row r="336" spans="1:11" s="23" customFormat="1" x14ac:dyDescent="0.2">
      <c r="A336" s="58" t="s">
        <v>142</v>
      </c>
      <c r="B336" s="58" t="s">
        <v>135</v>
      </c>
      <c r="C336" s="52">
        <v>12984476</v>
      </c>
      <c r="D336" s="52">
        <v>14948274</v>
      </c>
      <c r="E336" s="52">
        <v>13459125</v>
      </c>
      <c r="F336" s="1"/>
      <c r="G336" s="11"/>
      <c r="H336" s="62" t="s">
        <v>539</v>
      </c>
      <c r="I336" s="61"/>
      <c r="J336" s="61"/>
      <c r="K336" s="62" t="s">
        <v>525</v>
      </c>
    </row>
    <row r="337" spans="1:11" s="23" customFormat="1" x14ac:dyDescent="0.2">
      <c r="A337" s="58" t="s">
        <v>393</v>
      </c>
      <c r="B337" s="58" t="s">
        <v>135</v>
      </c>
      <c r="C337" s="52">
        <v>17231790</v>
      </c>
      <c r="D337" s="52">
        <v>17128878</v>
      </c>
      <c r="E337" s="52">
        <v>18185042</v>
      </c>
      <c r="F337" s="1"/>
      <c r="G337" s="11"/>
      <c r="H337" s="62" t="s">
        <v>508</v>
      </c>
      <c r="I337" s="61"/>
      <c r="J337" s="61"/>
      <c r="K337" s="62" t="s">
        <v>526</v>
      </c>
    </row>
    <row r="338" spans="1:11" s="23" customFormat="1" x14ac:dyDescent="0.2">
      <c r="A338" s="58" t="s">
        <v>135</v>
      </c>
      <c r="B338" s="58" t="s">
        <v>135</v>
      </c>
      <c r="C338" s="52">
        <v>418783</v>
      </c>
      <c r="D338" s="52" t="s">
        <v>551</v>
      </c>
      <c r="E338" s="52" t="s">
        <v>551</v>
      </c>
      <c r="F338" s="1"/>
      <c r="G338" s="11"/>
      <c r="H338" s="62" t="s">
        <v>539</v>
      </c>
      <c r="I338" s="61"/>
      <c r="J338" s="61"/>
      <c r="K338" s="62" t="s">
        <v>525</v>
      </c>
    </row>
    <row r="339" spans="1:11" s="23" customFormat="1" x14ac:dyDescent="0.2">
      <c r="A339" s="58" t="s">
        <v>394</v>
      </c>
      <c r="B339" s="58" t="s">
        <v>135</v>
      </c>
      <c r="C339" s="52" t="s">
        <v>551</v>
      </c>
      <c r="D339" s="52" t="s">
        <v>551</v>
      </c>
      <c r="E339" s="52" t="s">
        <v>551</v>
      </c>
      <c r="F339" s="1"/>
      <c r="G339" s="11"/>
      <c r="H339" s="62" t="s">
        <v>541</v>
      </c>
      <c r="I339" s="61"/>
      <c r="J339" s="61"/>
      <c r="K339" s="62" t="s">
        <v>527</v>
      </c>
    </row>
    <row r="340" spans="1:11" s="23" customFormat="1" x14ac:dyDescent="0.2">
      <c r="A340" s="58" t="s">
        <v>395</v>
      </c>
      <c r="B340" s="58" t="s">
        <v>135</v>
      </c>
      <c r="C340" s="52">
        <v>12785031</v>
      </c>
      <c r="D340" s="52">
        <v>3083495</v>
      </c>
      <c r="E340" s="52">
        <v>100985</v>
      </c>
      <c r="F340" s="1"/>
      <c r="G340" s="11"/>
      <c r="H340" s="62" t="s">
        <v>539</v>
      </c>
      <c r="I340" s="61"/>
      <c r="J340" s="61"/>
      <c r="K340" s="62" t="s">
        <v>525</v>
      </c>
    </row>
    <row r="341" spans="1:11" s="23" customFormat="1" x14ac:dyDescent="0.2">
      <c r="A341" s="58" t="s">
        <v>396</v>
      </c>
      <c r="B341" s="58" t="s">
        <v>135</v>
      </c>
      <c r="C341" s="52">
        <v>13467749</v>
      </c>
      <c r="D341" s="52">
        <v>14093419</v>
      </c>
      <c r="E341" s="52">
        <v>17960558</v>
      </c>
      <c r="F341" s="1"/>
      <c r="G341" s="11"/>
      <c r="H341" s="62" t="s">
        <v>544</v>
      </c>
      <c r="I341" s="61"/>
      <c r="J341" s="61"/>
      <c r="K341" s="62" t="s">
        <v>529</v>
      </c>
    </row>
    <row r="342" spans="1:11" s="23" customFormat="1" x14ac:dyDescent="0.2">
      <c r="A342" s="58" t="s">
        <v>398</v>
      </c>
      <c r="B342" s="58" t="s">
        <v>135</v>
      </c>
      <c r="C342" s="52">
        <v>4265361</v>
      </c>
      <c r="D342" s="52">
        <v>4528920</v>
      </c>
      <c r="E342" s="52">
        <v>5110150</v>
      </c>
      <c r="F342" s="1"/>
      <c r="G342" s="11"/>
      <c r="H342" s="62" t="s">
        <v>541</v>
      </c>
      <c r="I342" s="61"/>
      <c r="J342" s="61"/>
      <c r="K342" s="62" t="s">
        <v>527</v>
      </c>
    </row>
    <row r="343" spans="1:11" s="23" customFormat="1" x14ac:dyDescent="0.2">
      <c r="A343" s="58" t="s">
        <v>397</v>
      </c>
      <c r="B343" s="58" t="s">
        <v>135</v>
      </c>
      <c r="C343" s="52" t="s">
        <v>551</v>
      </c>
      <c r="D343" s="52" t="s">
        <v>551</v>
      </c>
      <c r="E343" s="52" t="s">
        <v>551</v>
      </c>
      <c r="F343" s="1"/>
      <c r="G343" s="11"/>
      <c r="H343" s="62" t="s">
        <v>541</v>
      </c>
      <c r="I343" s="61"/>
      <c r="J343" s="61"/>
      <c r="K343" s="62" t="s">
        <v>527</v>
      </c>
    </row>
    <row r="344" spans="1:11" s="23" customFormat="1" x14ac:dyDescent="0.2">
      <c r="A344" s="58" t="s">
        <v>399</v>
      </c>
      <c r="B344" s="58" t="s">
        <v>143</v>
      </c>
      <c r="C344" s="52">
        <v>4864240</v>
      </c>
      <c r="D344" s="52">
        <v>5208121</v>
      </c>
      <c r="E344" s="52">
        <v>19859630</v>
      </c>
      <c r="F344" s="1"/>
      <c r="G344" s="11"/>
      <c r="H344" s="62" t="s">
        <v>539</v>
      </c>
      <c r="I344" s="61"/>
      <c r="J344" s="61"/>
      <c r="K344" s="62" t="s">
        <v>525</v>
      </c>
    </row>
    <row r="345" spans="1:11" s="23" customFormat="1" x14ac:dyDescent="0.2">
      <c r="A345" s="58" t="s">
        <v>144</v>
      </c>
      <c r="B345" s="58" t="s">
        <v>143</v>
      </c>
      <c r="C345" s="52">
        <v>28720561</v>
      </c>
      <c r="D345" s="52">
        <v>33261788</v>
      </c>
      <c r="E345" s="52">
        <v>33130179</v>
      </c>
      <c r="F345" s="1"/>
      <c r="G345" s="11"/>
      <c r="H345" s="62" t="s">
        <v>539</v>
      </c>
      <c r="I345" s="61"/>
      <c r="J345" s="61"/>
      <c r="K345" s="62" t="s">
        <v>525</v>
      </c>
    </row>
    <row r="346" spans="1:11" s="23" customFormat="1" x14ac:dyDescent="0.2">
      <c r="A346" s="58" t="s">
        <v>400</v>
      </c>
      <c r="B346" s="58" t="s">
        <v>143</v>
      </c>
      <c r="C346" s="52">
        <v>6665342</v>
      </c>
      <c r="D346" s="52">
        <v>6859933</v>
      </c>
      <c r="E346" s="52">
        <v>6666009</v>
      </c>
      <c r="F346" s="1"/>
      <c r="G346" s="11"/>
      <c r="H346" s="62" t="s">
        <v>539</v>
      </c>
      <c r="I346" s="61"/>
      <c r="J346" s="61"/>
      <c r="K346" s="62" t="s">
        <v>525</v>
      </c>
    </row>
    <row r="347" spans="1:11" s="23" customFormat="1" x14ac:dyDescent="0.2">
      <c r="A347" s="58" t="s">
        <v>401</v>
      </c>
      <c r="B347" s="58" t="s">
        <v>143</v>
      </c>
      <c r="C347" s="52">
        <v>1919093</v>
      </c>
      <c r="D347" s="52">
        <v>1967257</v>
      </c>
      <c r="E347" s="52">
        <v>2171367</v>
      </c>
      <c r="F347" s="1"/>
      <c r="G347" s="11"/>
      <c r="H347" s="62" t="s">
        <v>508</v>
      </c>
      <c r="I347" s="61"/>
      <c r="J347" s="61"/>
      <c r="K347" s="62" t="s">
        <v>526</v>
      </c>
    </row>
    <row r="348" spans="1:11" s="23" customFormat="1" x14ac:dyDescent="0.2">
      <c r="A348" s="58" t="s">
        <v>402</v>
      </c>
      <c r="B348" s="58" t="s">
        <v>143</v>
      </c>
      <c r="C348" s="52">
        <v>11614865</v>
      </c>
      <c r="D348" s="52">
        <v>14969968</v>
      </c>
      <c r="E348" s="52">
        <v>15774029</v>
      </c>
      <c r="F348" s="1"/>
      <c r="G348" s="11"/>
      <c r="H348" s="62" t="s">
        <v>508</v>
      </c>
      <c r="I348" s="61"/>
      <c r="J348" s="61"/>
      <c r="K348" s="62" t="s">
        <v>526</v>
      </c>
    </row>
    <row r="349" spans="1:11" s="23" customFormat="1" x14ac:dyDescent="0.2">
      <c r="A349" s="58" t="s">
        <v>403</v>
      </c>
      <c r="B349" s="58" t="s">
        <v>143</v>
      </c>
      <c r="C349" s="52">
        <v>12528378</v>
      </c>
      <c r="D349" s="52">
        <v>13650376</v>
      </c>
      <c r="E349" s="52">
        <v>15116327</v>
      </c>
      <c r="F349" s="1"/>
      <c r="G349" s="11"/>
      <c r="H349" s="62" t="s">
        <v>508</v>
      </c>
      <c r="I349" s="61"/>
      <c r="J349" s="61"/>
      <c r="K349" s="62" t="s">
        <v>526</v>
      </c>
    </row>
    <row r="350" spans="1:11" s="23" customFormat="1" x14ac:dyDescent="0.2">
      <c r="A350" s="58" t="s">
        <v>404</v>
      </c>
      <c r="B350" s="58" t="s">
        <v>143</v>
      </c>
      <c r="C350" s="52">
        <v>23167972</v>
      </c>
      <c r="D350" s="52">
        <v>24535955</v>
      </c>
      <c r="E350" s="52">
        <v>25460866</v>
      </c>
      <c r="F350" s="1"/>
      <c r="G350" s="11"/>
      <c r="H350" s="62" t="s">
        <v>539</v>
      </c>
      <c r="I350" s="61"/>
      <c r="J350" s="61"/>
      <c r="K350" s="62" t="s">
        <v>525</v>
      </c>
    </row>
    <row r="351" spans="1:11" s="23" customFormat="1" x14ac:dyDescent="0.2">
      <c r="A351" s="58" t="s">
        <v>405</v>
      </c>
      <c r="B351" s="58" t="s">
        <v>143</v>
      </c>
      <c r="C351" s="52">
        <v>2285956</v>
      </c>
      <c r="D351" s="52">
        <v>2426992</v>
      </c>
      <c r="E351" s="52">
        <v>4765808</v>
      </c>
      <c r="F351" s="1"/>
      <c r="G351" s="11"/>
      <c r="H351" s="62" t="s">
        <v>508</v>
      </c>
      <c r="I351" s="61"/>
      <c r="J351" s="61"/>
      <c r="K351" s="62" t="s">
        <v>526</v>
      </c>
    </row>
    <row r="352" spans="1:11" s="23" customFormat="1" x14ac:dyDescent="0.2">
      <c r="A352" s="58" t="s">
        <v>406</v>
      </c>
      <c r="B352" s="58" t="s">
        <v>143</v>
      </c>
      <c r="C352" s="52">
        <v>10033188</v>
      </c>
      <c r="D352" s="52">
        <v>10705421</v>
      </c>
      <c r="E352" s="52">
        <v>10569764</v>
      </c>
      <c r="F352" s="1"/>
      <c r="G352" s="11"/>
      <c r="H352" s="62" t="s">
        <v>508</v>
      </c>
      <c r="I352" s="61"/>
      <c r="J352" s="61"/>
      <c r="K352" s="62" t="s">
        <v>526</v>
      </c>
    </row>
    <row r="353" spans="1:11" s="23" customFormat="1" x14ac:dyDescent="0.2">
      <c r="A353" s="58" t="s">
        <v>407</v>
      </c>
      <c r="B353" s="58" t="s">
        <v>143</v>
      </c>
      <c r="C353" s="52">
        <v>4250470</v>
      </c>
      <c r="D353" s="52">
        <v>4676764</v>
      </c>
      <c r="E353" s="52">
        <v>4797598</v>
      </c>
      <c r="F353" s="1"/>
      <c r="G353" s="11"/>
      <c r="H353" s="62" t="s">
        <v>508</v>
      </c>
      <c r="I353" s="61"/>
      <c r="J353" s="61"/>
      <c r="K353" s="62" t="s">
        <v>526</v>
      </c>
    </row>
    <row r="354" spans="1:11" s="23" customFormat="1" x14ac:dyDescent="0.2">
      <c r="A354" s="58" t="s">
        <v>408</v>
      </c>
      <c r="B354" s="58" t="s">
        <v>143</v>
      </c>
      <c r="C354" s="52">
        <v>10096577</v>
      </c>
      <c r="D354" s="52">
        <v>11301856</v>
      </c>
      <c r="E354" s="52">
        <v>12245354</v>
      </c>
      <c r="F354" s="1"/>
      <c r="G354" s="11"/>
      <c r="H354" s="62" t="s">
        <v>539</v>
      </c>
      <c r="I354" s="61"/>
      <c r="J354" s="61"/>
      <c r="K354" s="62" t="s">
        <v>525</v>
      </c>
    </row>
    <row r="355" spans="1:11" s="23" customFormat="1" x14ac:dyDescent="0.2">
      <c r="A355" s="58" t="s">
        <v>409</v>
      </c>
      <c r="B355" s="58" t="s">
        <v>143</v>
      </c>
      <c r="C355" s="52">
        <v>28302112</v>
      </c>
      <c r="D355" s="52">
        <v>29461097</v>
      </c>
      <c r="E355" s="52">
        <v>31006579</v>
      </c>
      <c r="F355" s="1"/>
      <c r="G355" s="11"/>
      <c r="H355" s="62" t="s">
        <v>539</v>
      </c>
      <c r="I355" s="61"/>
      <c r="J355" s="61"/>
      <c r="K355" s="62" t="s">
        <v>525</v>
      </c>
    </row>
    <row r="356" spans="1:11" s="23" customFormat="1" x14ac:dyDescent="0.2">
      <c r="A356" s="58" t="s">
        <v>410</v>
      </c>
      <c r="B356" s="58" t="s">
        <v>143</v>
      </c>
      <c r="C356" s="52">
        <v>10764423</v>
      </c>
      <c r="D356" s="52">
        <v>11969353</v>
      </c>
      <c r="E356" s="52">
        <v>11937694</v>
      </c>
      <c r="F356" s="1"/>
      <c r="G356" s="11"/>
      <c r="H356" s="62" t="s">
        <v>508</v>
      </c>
      <c r="I356" s="61"/>
      <c r="J356" s="61"/>
      <c r="K356" s="62" t="s">
        <v>526</v>
      </c>
    </row>
    <row r="357" spans="1:11" s="23" customFormat="1" x14ac:dyDescent="0.2">
      <c r="A357" s="58" t="s">
        <v>143</v>
      </c>
      <c r="B357" s="58" t="s">
        <v>143</v>
      </c>
      <c r="C357" s="52">
        <v>229937727</v>
      </c>
      <c r="D357" s="52">
        <v>271546406</v>
      </c>
      <c r="E357" s="52">
        <v>272754933</v>
      </c>
      <c r="F357" s="1"/>
      <c r="G357" s="11"/>
      <c r="H357" s="62" t="s">
        <v>539</v>
      </c>
      <c r="I357" s="61"/>
      <c r="J357" s="61"/>
      <c r="K357" s="62" t="s">
        <v>525</v>
      </c>
    </row>
    <row r="358" spans="1:11" s="23" customFormat="1" x14ac:dyDescent="0.2">
      <c r="A358" s="58" t="s">
        <v>411</v>
      </c>
      <c r="B358" s="58" t="s">
        <v>143</v>
      </c>
      <c r="C358" s="52">
        <v>13975657</v>
      </c>
      <c r="D358" s="52">
        <v>15178457</v>
      </c>
      <c r="E358" s="52">
        <v>14584067</v>
      </c>
      <c r="F358" s="1"/>
      <c r="G358" s="11"/>
      <c r="H358" s="62" t="s">
        <v>508</v>
      </c>
      <c r="I358" s="61"/>
      <c r="J358" s="61"/>
      <c r="K358" s="62" t="s">
        <v>526</v>
      </c>
    </row>
    <row r="359" spans="1:11" s="23" customFormat="1" x14ac:dyDescent="0.2">
      <c r="A359" s="58" t="s">
        <v>412</v>
      </c>
      <c r="B359" s="58" t="s">
        <v>143</v>
      </c>
      <c r="C359" s="52">
        <v>8799687</v>
      </c>
      <c r="D359" s="52">
        <v>9779785</v>
      </c>
      <c r="E359" s="52">
        <v>10749027</v>
      </c>
      <c r="F359" s="1"/>
      <c r="G359" s="11"/>
      <c r="H359" s="62" t="s">
        <v>508</v>
      </c>
      <c r="I359" s="61"/>
      <c r="J359" s="61"/>
      <c r="K359" s="62" t="s">
        <v>526</v>
      </c>
    </row>
    <row r="360" spans="1:11" s="23" customFormat="1" x14ac:dyDescent="0.2">
      <c r="A360" s="58" t="s">
        <v>413</v>
      </c>
      <c r="B360" s="58" t="s">
        <v>143</v>
      </c>
      <c r="C360" s="52">
        <v>3836716</v>
      </c>
      <c r="D360" s="52">
        <v>4363924</v>
      </c>
      <c r="E360" s="52">
        <v>4491279</v>
      </c>
      <c r="F360" s="1"/>
      <c r="G360" s="11"/>
      <c r="H360" s="62" t="s">
        <v>508</v>
      </c>
      <c r="I360" s="61"/>
      <c r="J360" s="61"/>
      <c r="K360" s="62" t="s">
        <v>526</v>
      </c>
    </row>
    <row r="361" spans="1:11" s="23" customFormat="1" x14ac:dyDescent="0.2">
      <c r="A361" s="58" t="s">
        <v>414</v>
      </c>
      <c r="B361" s="58" t="s">
        <v>143</v>
      </c>
      <c r="C361" s="52">
        <v>15056220</v>
      </c>
      <c r="D361" s="52">
        <v>15342932</v>
      </c>
      <c r="E361" s="52">
        <v>16454296</v>
      </c>
      <c r="F361" s="1"/>
      <c r="G361" s="11"/>
      <c r="H361" s="62" t="s">
        <v>508</v>
      </c>
      <c r="I361" s="61"/>
      <c r="J361" s="61"/>
      <c r="K361" s="62" t="s">
        <v>526</v>
      </c>
    </row>
    <row r="362" spans="1:11" s="23" customFormat="1" x14ac:dyDescent="0.2">
      <c r="A362" s="58" t="s">
        <v>145</v>
      </c>
      <c r="B362" s="58" t="s">
        <v>145</v>
      </c>
      <c r="C362" s="52">
        <v>349565840</v>
      </c>
      <c r="D362" s="52">
        <v>360559204</v>
      </c>
      <c r="E362" s="52">
        <v>378550930</v>
      </c>
      <c r="F362" s="1"/>
      <c r="G362" s="11"/>
      <c r="H362" s="62" t="s">
        <v>549</v>
      </c>
      <c r="I362" s="61"/>
      <c r="J362" s="61"/>
      <c r="K362" s="62" t="s">
        <v>535</v>
      </c>
    </row>
    <row r="363" spans="1:11" s="23" customFormat="1" x14ac:dyDescent="0.2">
      <c r="A363" s="58" t="s">
        <v>415</v>
      </c>
      <c r="B363" s="58" t="s">
        <v>26</v>
      </c>
      <c r="C363" s="52" t="s">
        <v>551</v>
      </c>
      <c r="D363" s="52" t="s">
        <v>551</v>
      </c>
      <c r="E363" s="52" t="s">
        <v>551</v>
      </c>
      <c r="F363" s="1"/>
      <c r="G363" s="11"/>
      <c r="H363" s="62" t="s">
        <v>543</v>
      </c>
      <c r="I363" s="61"/>
      <c r="J363" s="61"/>
      <c r="K363" s="62" t="s">
        <v>528</v>
      </c>
    </row>
    <row r="364" spans="1:11" s="23" customFormat="1" x14ac:dyDescent="0.2">
      <c r="A364" s="58" t="s">
        <v>416</v>
      </c>
      <c r="B364" s="58" t="s">
        <v>26</v>
      </c>
      <c r="C364" s="52">
        <v>2738027</v>
      </c>
      <c r="D364" s="52">
        <v>3758989</v>
      </c>
      <c r="E364" s="52">
        <v>4166144</v>
      </c>
      <c r="F364" s="1"/>
      <c r="G364" s="11"/>
      <c r="H364" s="62" t="s">
        <v>541</v>
      </c>
      <c r="I364" s="61"/>
      <c r="J364" s="61"/>
      <c r="K364" s="62" t="s">
        <v>527</v>
      </c>
    </row>
    <row r="365" spans="1:11" s="23" customFormat="1" x14ac:dyDescent="0.2">
      <c r="A365" s="58" t="s">
        <v>417</v>
      </c>
      <c r="B365" s="58" t="s">
        <v>26</v>
      </c>
      <c r="C365" s="52">
        <v>11126566</v>
      </c>
      <c r="D365" s="52">
        <v>11039458</v>
      </c>
      <c r="E365" s="52">
        <v>11449695</v>
      </c>
      <c r="F365" s="1"/>
      <c r="G365" s="11"/>
      <c r="H365" s="62" t="s">
        <v>539</v>
      </c>
      <c r="I365" s="61"/>
      <c r="J365" s="61"/>
      <c r="K365" s="62" t="s">
        <v>525</v>
      </c>
    </row>
    <row r="366" spans="1:11" s="23" customFormat="1" x14ac:dyDescent="0.2">
      <c r="A366" s="58" t="s">
        <v>146</v>
      </c>
      <c r="B366" s="58" t="s">
        <v>26</v>
      </c>
      <c r="C366" s="52">
        <v>7758783</v>
      </c>
      <c r="D366" s="52">
        <v>8392292</v>
      </c>
      <c r="E366" s="52">
        <v>9406430</v>
      </c>
      <c r="F366" s="1"/>
      <c r="G366" s="11"/>
      <c r="H366" s="62" t="s">
        <v>539</v>
      </c>
      <c r="I366" s="61"/>
      <c r="J366" s="61"/>
      <c r="K366" s="62" t="s">
        <v>525</v>
      </c>
    </row>
    <row r="367" spans="1:11" s="23" customFormat="1" x14ac:dyDescent="0.2">
      <c r="A367" s="58" t="s">
        <v>418</v>
      </c>
      <c r="B367" s="58" t="s">
        <v>26</v>
      </c>
      <c r="C367" s="52" t="s">
        <v>551</v>
      </c>
      <c r="D367" s="52" t="s">
        <v>551</v>
      </c>
      <c r="E367" s="52" t="s">
        <v>551</v>
      </c>
      <c r="F367" s="1"/>
      <c r="G367" s="11"/>
      <c r="H367" s="62" t="s">
        <v>541</v>
      </c>
      <c r="I367" s="61"/>
      <c r="J367" s="61"/>
      <c r="K367" s="62" t="s">
        <v>527</v>
      </c>
    </row>
    <row r="368" spans="1:11" s="23" customFormat="1" x14ac:dyDescent="0.2">
      <c r="A368" s="58" t="s">
        <v>147</v>
      </c>
      <c r="B368" s="58" t="s">
        <v>26</v>
      </c>
      <c r="C368" s="52">
        <v>44804669</v>
      </c>
      <c r="D368" s="52">
        <v>54286969</v>
      </c>
      <c r="E368" s="52">
        <v>55293890</v>
      </c>
      <c r="F368" s="1"/>
      <c r="G368" s="11"/>
      <c r="H368" s="62" t="s">
        <v>539</v>
      </c>
      <c r="I368" s="61"/>
      <c r="J368" s="61"/>
      <c r="K368" s="62" t="s">
        <v>525</v>
      </c>
    </row>
    <row r="369" spans="1:11" s="23" customFormat="1" x14ac:dyDescent="0.2">
      <c r="A369" s="58" t="s">
        <v>419</v>
      </c>
      <c r="B369" s="58" t="s">
        <v>26</v>
      </c>
      <c r="C369" s="52">
        <v>18663601</v>
      </c>
      <c r="D369" s="52">
        <v>20961340</v>
      </c>
      <c r="E369" s="52">
        <v>21404010</v>
      </c>
      <c r="F369" s="1"/>
      <c r="G369" s="11"/>
      <c r="H369" s="62" t="s">
        <v>508</v>
      </c>
      <c r="I369" s="61"/>
      <c r="J369" s="61"/>
      <c r="K369" s="62" t="s">
        <v>526</v>
      </c>
    </row>
    <row r="370" spans="1:11" s="23" customFormat="1" x14ac:dyDescent="0.2">
      <c r="A370" s="58" t="s">
        <v>148</v>
      </c>
      <c r="B370" s="58" t="s">
        <v>149</v>
      </c>
      <c r="C370" s="52">
        <v>2101316</v>
      </c>
      <c r="D370" s="52">
        <v>2298343</v>
      </c>
      <c r="E370" s="52">
        <v>2523661</v>
      </c>
      <c r="F370" s="1"/>
      <c r="G370" s="11"/>
      <c r="H370" s="62" t="s">
        <v>508</v>
      </c>
      <c r="I370" s="61"/>
      <c r="J370" s="61"/>
      <c r="K370" s="62" t="s">
        <v>526</v>
      </c>
    </row>
    <row r="371" spans="1:11" s="23" customFormat="1" x14ac:dyDescent="0.2">
      <c r="A371" s="58" t="s">
        <v>420</v>
      </c>
      <c r="B371" s="58" t="s">
        <v>149</v>
      </c>
      <c r="C371" s="52">
        <v>4505989</v>
      </c>
      <c r="D371" s="52">
        <v>4591120</v>
      </c>
      <c r="E371" s="52">
        <v>4741748</v>
      </c>
      <c r="F371" s="1"/>
      <c r="G371" s="11"/>
      <c r="H371" s="62" t="s">
        <v>508</v>
      </c>
      <c r="I371" s="61"/>
      <c r="J371" s="61"/>
      <c r="K371" s="62" t="s">
        <v>526</v>
      </c>
    </row>
    <row r="372" spans="1:11" s="23" customFormat="1" x14ac:dyDescent="0.2">
      <c r="A372" s="58" t="s">
        <v>421</v>
      </c>
      <c r="B372" s="58" t="s">
        <v>149</v>
      </c>
      <c r="C372" s="52">
        <v>5377775</v>
      </c>
      <c r="D372" s="52">
        <v>5380658</v>
      </c>
      <c r="E372" s="52">
        <v>6674691</v>
      </c>
      <c r="F372" s="1"/>
      <c r="G372" s="11"/>
      <c r="H372" s="62" t="s">
        <v>539</v>
      </c>
      <c r="I372" s="61"/>
      <c r="J372" s="61"/>
      <c r="K372" s="62" t="s">
        <v>525</v>
      </c>
    </row>
    <row r="373" spans="1:11" s="23" customFormat="1" x14ac:dyDescent="0.2">
      <c r="A373" s="58" t="s">
        <v>536</v>
      </c>
      <c r="B373" s="58" t="s">
        <v>149</v>
      </c>
      <c r="C373" s="52">
        <v>1401418</v>
      </c>
      <c r="D373" s="52">
        <v>1636836</v>
      </c>
      <c r="E373" s="52">
        <v>1798108</v>
      </c>
      <c r="F373" s="1"/>
      <c r="G373" s="11"/>
      <c r="H373" s="62" t="s">
        <v>508</v>
      </c>
      <c r="I373" s="61"/>
      <c r="J373" s="61"/>
      <c r="K373" s="62" t="s">
        <v>526</v>
      </c>
    </row>
    <row r="374" spans="1:11" s="23" customFormat="1" x14ac:dyDescent="0.2">
      <c r="A374" s="58" t="s">
        <v>422</v>
      </c>
      <c r="B374" s="58" t="s">
        <v>149</v>
      </c>
      <c r="C374" s="52">
        <v>2855631</v>
      </c>
      <c r="D374" s="52">
        <v>3399085</v>
      </c>
      <c r="E374" s="52">
        <v>2901206</v>
      </c>
      <c r="F374" s="1"/>
      <c r="G374" s="11"/>
      <c r="H374" s="62" t="s">
        <v>508</v>
      </c>
      <c r="I374" s="61"/>
      <c r="J374" s="61"/>
      <c r="K374" s="62" t="s">
        <v>526</v>
      </c>
    </row>
    <row r="375" spans="1:11" s="23" customFormat="1" x14ac:dyDescent="0.2">
      <c r="A375" s="58" t="s">
        <v>423</v>
      </c>
      <c r="B375" s="58" t="s">
        <v>149</v>
      </c>
      <c r="C375" s="52">
        <v>2375815</v>
      </c>
      <c r="D375" s="52">
        <v>2436301</v>
      </c>
      <c r="E375" s="52">
        <v>2428051</v>
      </c>
      <c r="F375" s="1"/>
      <c r="G375" s="11"/>
      <c r="H375" s="62" t="s">
        <v>508</v>
      </c>
      <c r="I375" s="61"/>
      <c r="J375" s="61"/>
      <c r="K375" s="62" t="s">
        <v>526</v>
      </c>
    </row>
    <row r="376" spans="1:11" s="23" customFormat="1" x14ac:dyDescent="0.2">
      <c r="A376" s="58" t="s">
        <v>149</v>
      </c>
      <c r="B376" s="58" t="s">
        <v>149</v>
      </c>
      <c r="C376" s="52">
        <v>11817492</v>
      </c>
      <c r="D376" s="52">
        <v>12923650</v>
      </c>
      <c r="E376" s="52">
        <v>13769805</v>
      </c>
      <c r="F376" s="1"/>
      <c r="G376" s="11"/>
      <c r="H376" s="62" t="s">
        <v>508</v>
      </c>
      <c r="I376" s="61"/>
      <c r="J376" s="61"/>
      <c r="K376" s="62" t="s">
        <v>526</v>
      </c>
    </row>
    <row r="377" spans="1:11" s="23" customFormat="1" x14ac:dyDescent="0.2">
      <c r="A377" s="58" t="s">
        <v>424</v>
      </c>
      <c r="B377" s="58" t="s">
        <v>150</v>
      </c>
      <c r="C377" s="52" t="s">
        <v>551</v>
      </c>
      <c r="D377" s="52" t="s">
        <v>551</v>
      </c>
      <c r="E377" s="52" t="s">
        <v>551</v>
      </c>
      <c r="F377" s="1"/>
      <c r="G377" s="11"/>
      <c r="H377" s="62" t="s">
        <v>541</v>
      </c>
      <c r="I377" s="61"/>
      <c r="J377" s="61"/>
      <c r="K377" s="62" t="s">
        <v>527</v>
      </c>
    </row>
    <row r="378" spans="1:11" s="23" customFormat="1" x14ac:dyDescent="0.2">
      <c r="A378" s="58" t="s">
        <v>425</v>
      </c>
      <c r="B378" s="58" t="s">
        <v>150</v>
      </c>
      <c r="C378" s="52" t="s">
        <v>551</v>
      </c>
      <c r="D378" s="52" t="s">
        <v>551</v>
      </c>
      <c r="E378" s="52" t="s">
        <v>551</v>
      </c>
      <c r="F378" s="1"/>
      <c r="G378" s="11"/>
      <c r="H378" s="62" t="s">
        <v>543</v>
      </c>
      <c r="I378" s="61"/>
      <c r="J378" s="61"/>
      <c r="K378" s="62" t="s">
        <v>528</v>
      </c>
    </row>
    <row r="379" spans="1:11" s="23" customFormat="1" x14ac:dyDescent="0.2">
      <c r="A379" s="58" t="s">
        <v>426</v>
      </c>
      <c r="B379" s="58" t="s">
        <v>150</v>
      </c>
      <c r="C379" s="52">
        <v>2640859</v>
      </c>
      <c r="D379" s="52">
        <v>3025244</v>
      </c>
      <c r="E379" s="52">
        <v>3261185</v>
      </c>
      <c r="F379" s="1"/>
      <c r="G379" s="11"/>
      <c r="H379" s="62" t="s">
        <v>508</v>
      </c>
      <c r="I379" s="61"/>
      <c r="J379" s="61"/>
      <c r="K379" s="62" t="s">
        <v>526</v>
      </c>
    </row>
    <row r="380" spans="1:11" s="23" customFormat="1" x14ac:dyDescent="0.2">
      <c r="A380" s="58" t="s">
        <v>427</v>
      </c>
      <c r="B380" s="58" t="s">
        <v>150</v>
      </c>
      <c r="C380" s="52">
        <v>9991797</v>
      </c>
      <c r="D380" s="52">
        <v>10056780</v>
      </c>
      <c r="E380" s="52">
        <v>10797252</v>
      </c>
      <c r="F380" s="1"/>
      <c r="G380" s="11"/>
      <c r="H380" s="62" t="s">
        <v>539</v>
      </c>
      <c r="I380" s="61"/>
      <c r="J380" s="61"/>
      <c r="K380" s="62" t="s">
        <v>525</v>
      </c>
    </row>
    <row r="381" spans="1:11" s="23" customFormat="1" x14ac:dyDescent="0.2">
      <c r="A381" s="58" t="s">
        <v>428</v>
      </c>
      <c r="B381" s="58" t="s">
        <v>150</v>
      </c>
      <c r="C381" s="52" t="s">
        <v>551</v>
      </c>
      <c r="D381" s="52" t="s">
        <v>551</v>
      </c>
      <c r="E381" s="52" t="s">
        <v>551</v>
      </c>
      <c r="F381" s="1"/>
      <c r="G381" s="11"/>
      <c r="H381" s="62" t="s">
        <v>541</v>
      </c>
      <c r="I381" s="61"/>
      <c r="J381" s="61"/>
      <c r="K381" s="62" t="s">
        <v>527</v>
      </c>
    </row>
    <row r="382" spans="1:11" s="23" customFormat="1" x14ac:dyDescent="0.2">
      <c r="A382" s="58" t="s">
        <v>151</v>
      </c>
      <c r="B382" s="58" t="s">
        <v>150</v>
      </c>
      <c r="C382" s="52">
        <v>18083094</v>
      </c>
      <c r="D382" s="52">
        <v>17879963</v>
      </c>
      <c r="E382" s="52">
        <v>19679525</v>
      </c>
      <c r="F382" s="1"/>
      <c r="G382" s="11"/>
      <c r="H382" s="62" t="s">
        <v>539</v>
      </c>
      <c r="I382" s="61"/>
      <c r="J382" s="61"/>
      <c r="K382" s="62" t="s">
        <v>525</v>
      </c>
    </row>
    <row r="383" spans="1:11" s="23" customFormat="1" x14ac:dyDescent="0.2">
      <c r="A383" s="58" t="s">
        <v>152</v>
      </c>
      <c r="B383" s="58" t="s">
        <v>150</v>
      </c>
      <c r="C383" s="52" t="s">
        <v>551</v>
      </c>
      <c r="D383" s="52" t="s">
        <v>551</v>
      </c>
      <c r="E383" s="52" t="s">
        <v>551</v>
      </c>
      <c r="F383" s="1"/>
      <c r="G383" s="11"/>
      <c r="H383" s="62" t="s">
        <v>541</v>
      </c>
      <c r="I383" s="61"/>
      <c r="J383" s="61"/>
      <c r="K383" s="62" t="s">
        <v>527</v>
      </c>
    </row>
    <row r="384" spans="1:11" s="23" customFormat="1" x14ac:dyDescent="0.2">
      <c r="A384" s="58" t="s">
        <v>429</v>
      </c>
      <c r="B384" s="58" t="s">
        <v>150</v>
      </c>
      <c r="C384" s="52">
        <v>9189623</v>
      </c>
      <c r="D384" s="52">
        <v>9221643</v>
      </c>
      <c r="E384" s="52">
        <v>11280153</v>
      </c>
      <c r="F384" s="1"/>
      <c r="G384" s="11"/>
      <c r="H384" s="62" t="s">
        <v>508</v>
      </c>
      <c r="I384" s="61"/>
      <c r="J384" s="61"/>
      <c r="K384" s="62" t="s">
        <v>526</v>
      </c>
    </row>
    <row r="385" spans="1:11" s="23" customFormat="1" x14ac:dyDescent="0.2">
      <c r="A385" s="58" t="s">
        <v>430</v>
      </c>
      <c r="B385" s="58" t="s">
        <v>150</v>
      </c>
      <c r="C385" s="52" t="s">
        <v>551</v>
      </c>
      <c r="D385" s="52" t="s">
        <v>551</v>
      </c>
      <c r="E385" s="52" t="s">
        <v>551</v>
      </c>
      <c r="F385" s="1"/>
      <c r="G385" s="11"/>
      <c r="H385" s="62" t="s">
        <v>541</v>
      </c>
      <c r="I385" s="61"/>
      <c r="J385" s="61"/>
      <c r="K385" s="62" t="s">
        <v>527</v>
      </c>
    </row>
    <row r="386" spans="1:11" s="23" customFormat="1" x14ac:dyDescent="0.2">
      <c r="A386" s="58" t="s">
        <v>431</v>
      </c>
      <c r="B386" s="58" t="s">
        <v>150</v>
      </c>
      <c r="C386" s="52">
        <v>7184431</v>
      </c>
      <c r="D386" s="52">
        <v>7109570</v>
      </c>
      <c r="E386" s="52">
        <v>7643203</v>
      </c>
      <c r="F386" s="1"/>
      <c r="G386" s="11"/>
      <c r="H386" s="62" t="s">
        <v>539</v>
      </c>
      <c r="I386" s="61"/>
      <c r="J386" s="61"/>
      <c r="K386" s="62" t="s">
        <v>525</v>
      </c>
    </row>
    <row r="387" spans="1:11" s="23" customFormat="1" x14ac:dyDescent="0.2">
      <c r="A387" s="58" t="s">
        <v>432</v>
      </c>
      <c r="B387" s="58" t="s">
        <v>150</v>
      </c>
      <c r="C387" s="52" t="s">
        <v>551</v>
      </c>
      <c r="D387" s="52" t="s">
        <v>551</v>
      </c>
      <c r="E387" s="52" t="s">
        <v>551</v>
      </c>
      <c r="F387" s="1"/>
      <c r="G387" s="11"/>
      <c r="H387" s="62" t="s">
        <v>543</v>
      </c>
      <c r="I387" s="61"/>
      <c r="J387" s="61"/>
      <c r="K387" s="62" t="s">
        <v>528</v>
      </c>
    </row>
    <row r="388" spans="1:11" s="23" customFormat="1" x14ac:dyDescent="0.2">
      <c r="A388" s="58" t="s">
        <v>433</v>
      </c>
      <c r="B388" s="58" t="s">
        <v>150</v>
      </c>
      <c r="C388" s="52">
        <v>7052264</v>
      </c>
      <c r="D388" s="52">
        <v>7446669</v>
      </c>
      <c r="E388" s="52">
        <v>8209333</v>
      </c>
      <c r="F388" s="1"/>
      <c r="G388" s="11"/>
      <c r="H388" s="62" t="s">
        <v>508</v>
      </c>
      <c r="I388" s="61"/>
      <c r="J388" s="61"/>
      <c r="K388" s="62" t="s">
        <v>526</v>
      </c>
    </row>
    <row r="389" spans="1:11" s="23" customFormat="1" x14ac:dyDescent="0.2">
      <c r="A389" s="58" t="s">
        <v>153</v>
      </c>
      <c r="B389" s="58" t="s">
        <v>150</v>
      </c>
      <c r="C389" s="52">
        <v>5831317</v>
      </c>
      <c r="D389" s="52">
        <v>6334564</v>
      </c>
      <c r="E389" s="52">
        <v>6549762</v>
      </c>
      <c r="F389" s="1"/>
      <c r="G389" s="11"/>
      <c r="H389" s="62" t="s">
        <v>508</v>
      </c>
      <c r="I389" s="61"/>
      <c r="J389" s="61"/>
      <c r="K389" s="62" t="s">
        <v>526</v>
      </c>
    </row>
    <row r="390" spans="1:11" s="23" customFormat="1" x14ac:dyDescent="0.2">
      <c r="A390" s="58" t="s">
        <v>154</v>
      </c>
      <c r="B390" s="58" t="s">
        <v>150</v>
      </c>
      <c r="C390" s="52" t="s">
        <v>551</v>
      </c>
      <c r="D390" s="52" t="s">
        <v>551</v>
      </c>
      <c r="E390" s="52" t="s">
        <v>551</v>
      </c>
      <c r="F390" s="1"/>
      <c r="G390" s="11"/>
      <c r="H390" s="62" t="s">
        <v>541</v>
      </c>
      <c r="I390" s="61"/>
      <c r="J390" s="61"/>
      <c r="K390" s="62" t="s">
        <v>527</v>
      </c>
    </row>
    <row r="391" spans="1:11" s="23" customFormat="1" x14ac:dyDescent="0.2">
      <c r="A391" s="58" t="s">
        <v>155</v>
      </c>
      <c r="B391" s="58" t="s">
        <v>150</v>
      </c>
      <c r="C391" s="52">
        <v>28856525</v>
      </c>
      <c r="D391" s="52">
        <v>30597930</v>
      </c>
      <c r="E391" s="52">
        <v>32168325</v>
      </c>
      <c r="F391" s="1"/>
      <c r="G391" s="11"/>
      <c r="H391" s="62" t="s">
        <v>539</v>
      </c>
      <c r="I391" s="61"/>
      <c r="J391" s="61"/>
      <c r="K391" s="62" t="s">
        <v>525</v>
      </c>
    </row>
    <row r="392" spans="1:11" s="23" customFormat="1" x14ac:dyDescent="0.2">
      <c r="A392" s="58" t="s">
        <v>434</v>
      </c>
      <c r="B392" s="58" t="s">
        <v>150</v>
      </c>
      <c r="C392" s="52">
        <v>8917103</v>
      </c>
      <c r="D392" s="52">
        <v>9222992</v>
      </c>
      <c r="E392" s="52">
        <v>9949440</v>
      </c>
      <c r="F392" s="1"/>
      <c r="G392" s="11"/>
      <c r="H392" s="62" t="s">
        <v>539</v>
      </c>
      <c r="I392" s="61"/>
      <c r="J392" s="61"/>
      <c r="K392" s="62" t="s">
        <v>525</v>
      </c>
    </row>
    <row r="393" spans="1:11" s="23" customFormat="1" x14ac:dyDescent="0.2">
      <c r="A393" s="58" t="s">
        <v>435</v>
      </c>
      <c r="B393" s="58" t="s">
        <v>150</v>
      </c>
      <c r="C393" s="52">
        <v>8890480</v>
      </c>
      <c r="D393" s="52">
        <v>9217322</v>
      </c>
      <c r="E393" s="52">
        <v>9686943</v>
      </c>
      <c r="F393" s="1"/>
      <c r="G393" s="11"/>
      <c r="H393" s="62" t="s">
        <v>539</v>
      </c>
      <c r="I393" s="61"/>
      <c r="J393" s="61"/>
      <c r="K393" s="62" t="s">
        <v>525</v>
      </c>
    </row>
    <row r="394" spans="1:11" s="23" customFormat="1" x14ac:dyDescent="0.2">
      <c r="A394" s="58" t="s">
        <v>150</v>
      </c>
      <c r="B394" s="58" t="s">
        <v>150</v>
      </c>
      <c r="C394" s="52">
        <v>24585320</v>
      </c>
      <c r="D394" s="52">
        <v>27367847</v>
      </c>
      <c r="E394" s="52">
        <v>20375930</v>
      </c>
      <c r="F394" s="1"/>
      <c r="G394" s="11"/>
      <c r="H394" s="62" t="s">
        <v>539</v>
      </c>
      <c r="I394" s="61"/>
      <c r="J394" s="61"/>
      <c r="K394" s="62" t="s">
        <v>525</v>
      </c>
    </row>
    <row r="395" spans="1:11" s="23" customFormat="1" x14ac:dyDescent="0.2">
      <c r="A395" s="58" t="s">
        <v>436</v>
      </c>
      <c r="B395" s="58" t="s">
        <v>150</v>
      </c>
      <c r="C395" s="52">
        <v>15323011</v>
      </c>
      <c r="D395" s="52">
        <v>16189314</v>
      </c>
      <c r="E395" s="52">
        <v>16649308</v>
      </c>
      <c r="F395" s="1"/>
      <c r="G395" s="11"/>
      <c r="H395" s="62" t="s">
        <v>539</v>
      </c>
      <c r="I395" s="61"/>
      <c r="J395" s="61"/>
      <c r="K395" s="62" t="s">
        <v>525</v>
      </c>
    </row>
    <row r="396" spans="1:11" s="23" customFormat="1" x14ac:dyDescent="0.2">
      <c r="A396" s="58" t="s">
        <v>437</v>
      </c>
      <c r="B396" s="58" t="s">
        <v>150</v>
      </c>
      <c r="C396" s="52" t="s">
        <v>551</v>
      </c>
      <c r="D396" s="52" t="s">
        <v>551</v>
      </c>
      <c r="E396" s="52" t="s">
        <v>551</v>
      </c>
      <c r="F396" s="1"/>
      <c r="G396" s="11"/>
      <c r="H396" s="62" t="s">
        <v>543</v>
      </c>
      <c r="I396" s="61"/>
      <c r="J396" s="61"/>
      <c r="K396" s="62" t="s">
        <v>528</v>
      </c>
    </row>
    <row r="397" spans="1:11" s="23" customFormat="1" x14ac:dyDescent="0.2">
      <c r="A397" s="58" t="s">
        <v>438</v>
      </c>
      <c r="B397" s="58" t="s">
        <v>156</v>
      </c>
      <c r="C397" s="52">
        <v>195604</v>
      </c>
      <c r="D397" s="52">
        <v>202152</v>
      </c>
      <c r="E397" s="52">
        <v>205904</v>
      </c>
      <c r="F397" s="1"/>
      <c r="G397" s="11"/>
      <c r="H397" s="62" t="s">
        <v>543</v>
      </c>
      <c r="I397" s="61"/>
      <c r="J397" s="61"/>
      <c r="K397" s="62" t="s">
        <v>528</v>
      </c>
    </row>
    <row r="398" spans="1:11" s="23" customFormat="1" x14ac:dyDescent="0.2">
      <c r="A398" s="58" t="s">
        <v>439</v>
      </c>
      <c r="B398" s="58" t="s">
        <v>156</v>
      </c>
      <c r="C398" s="52" t="s">
        <v>551</v>
      </c>
      <c r="D398" s="52" t="s">
        <v>551</v>
      </c>
      <c r="E398" s="52" t="s">
        <v>551</v>
      </c>
      <c r="F398" s="1"/>
      <c r="G398" s="11"/>
      <c r="H398" s="62" t="s">
        <v>541</v>
      </c>
      <c r="I398" s="61"/>
      <c r="J398" s="61"/>
      <c r="K398" s="62" t="s">
        <v>527</v>
      </c>
    </row>
    <row r="399" spans="1:11" s="38" customFormat="1" x14ac:dyDescent="0.2">
      <c r="A399" s="59" t="s">
        <v>522</v>
      </c>
      <c r="B399" s="59" t="s">
        <v>156</v>
      </c>
      <c r="C399" s="52" t="s">
        <v>551</v>
      </c>
      <c r="D399" s="52">
        <v>3052</v>
      </c>
      <c r="E399" s="52" t="s">
        <v>551</v>
      </c>
      <c r="F399" s="1"/>
      <c r="G399" s="11"/>
      <c r="H399" s="62" t="s">
        <v>541</v>
      </c>
      <c r="I399" s="63"/>
      <c r="J399" s="63"/>
      <c r="K399" s="62" t="s">
        <v>527</v>
      </c>
    </row>
    <row r="400" spans="1:11" s="23" customFormat="1" x14ac:dyDescent="0.2">
      <c r="A400" s="58" t="s">
        <v>157</v>
      </c>
      <c r="B400" s="58" t="s">
        <v>156</v>
      </c>
      <c r="C400" s="52">
        <v>583768</v>
      </c>
      <c r="D400" s="52">
        <v>590832</v>
      </c>
      <c r="E400" s="52">
        <v>618869</v>
      </c>
      <c r="F400" s="1"/>
      <c r="G400" s="11"/>
      <c r="H400" s="62" t="s">
        <v>508</v>
      </c>
      <c r="I400" s="61"/>
      <c r="J400" s="61"/>
      <c r="K400" s="62" t="s">
        <v>526</v>
      </c>
    </row>
    <row r="401" spans="1:11" s="23" customFormat="1" x14ac:dyDescent="0.2">
      <c r="A401" s="58" t="s">
        <v>440</v>
      </c>
      <c r="B401" s="58" t="s">
        <v>156</v>
      </c>
      <c r="C401" s="52">
        <v>6130507</v>
      </c>
      <c r="D401" s="52">
        <v>6043660</v>
      </c>
      <c r="E401" s="52">
        <v>6520098</v>
      </c>
      <c r="F401" s="1"/>
      <c r="G401" s="11"/>
      <c r="H401" s="62" t="s">
        <v>539</v>
      </c>
      <c r="I401" s="61"/>
      <c r="J401" s="61"/>
      <c r="K401" s="62" t="s">
        <v>525</v>
      </c>
    </row>
    <row r="402" spans="1:11" s="23" customFormat="1" x14ac:dyDescent="0.2">
      <c r="A402" s="58" t="s">
        <v>156</v>
      </c>
      <c r="B402" s="58" t="s">
        <v>156</v>
      </c>
      <c r="C402" s="52">
        <v>26888890</v>
      </c>
      <c r="D402" s="52">
        <v>31203025</v>
      </c>
      <c r="E402" s="52">
        <v>29037979</v>
      </c>
      <c r="F402" s="1"/>
      <c r="G402" s="11"/>
      <c r="H402" s="62" t="s">
        <v>539</v>
      </c>
      <c r="I402" s="61"/>
      <c r="J402" s="61"/>
      <c r="K402" s="62" t="s">
        <v>525</v>
      </c>
    </row>
    <row r="403" spans="1:11" s="23" customFormat="1" x14ac:dyDescent="0.2">
      <c r="A403" s="58" t="s">
        <v>441</v>
      </c>
      <c r="B403" s="58" t="s">
        <v>156</v>
      </c>
      <c r="C403" s="52">
        <v>12499331</v>
      </c>
      <c r="D403" s="52">
        <v>11748689</v>
      </c>
      <c r="E403" s="52">
        <v>14094720</v>
      </c>
      <c r="F403" s="1"/>
      <c r="G403" s="11"/>
      <c r="H403" s="62" t="s">
        <v>539</v>
      </c>
      <c r="I403" s="61"/>
      <c r="J403" s="61"/>
      <c r="K403" s="62" t="s">
        <v>525</v>
      </c>
    </row>
    <row r="404" spans="1:11" s="23" customFormat="1" x14ac:dyDescent="0.2">
      <c r="A404" s="58" t="s">
        <v>442</v>
      </c>
      <c r="B404" s="58" t="s">
        <v>156</v>
      </c>
      <c r="C404" s="52" t="s">
        <v>551</v>
      </c>
      <c r="D404" s="52" t="s">
        <v>551</v>
      </c>
      <c r="E404" s="52" t="s">
        <v>551</v>
      </c>
      <c r="F404" s="1"/>
      <c r="G404" s="11"/>
      <c r="H404" s="62" t="s">
        <v>539</v>
      </c>
      <c r="I404" s="61"/>
      <c r="J404" s="61"/>
      <c r="K404" s="62" t="s">
        <v>525</v>
      </c>
    </row>
    <row r="405" spans="1:11" s="23" customFormat="1" x14ac:dyDescent="0.2">
      <c r="A405" s="58" t="s">
        <v>443</v>
      </c>
      <c r="B405" s="58" t="s">
        <v>158</v>
      </c>
      <c r="C405" s="52">
        <v>7818036</v>
      </c>
      <c r="D405" s="52">
        <v>8126844</v>
      </c>
      <c r="E405" s="52">
        <v>8591974</v>
      </c>
      <c r="F405" s="1"/>
      <c r="G405" s="11"/>
      <c r="H405" s="62" t="s">
        <v>508</v>
      </c>
      <c r="I405" s="61"/>
      <c r="J405" s="61"/>
      <c r="K405" s="62" t="s">
        <v>526</v>
      </c>
    </row>
    <row r="406" spans="1:11" s="23" customFormat="1" x14ac:dyDescent="0.2">
      <c r="A406" s="58" t="s">
        <v>159</v>
      </c>
      <c r="B406" s="58" t="s">
        <v>158</v>
      </c>
      <c r="C406" s="52" t="s">
        <v>551</v>
      </c>
      <c r="D406" s="52" t="s">
        <v>551</v>
      </c>
      <c r="E406" s="52" t="s">
        <v>551</v>
      </c>
      <c r="F406" s="1"/>
      <c r="G406" s="11"/>
      <c r="H406" s="62" t="s">
        <v>541</v>
      </c>
      <c r="I406" s="61"/>
      <c r="J406" s="61"/>
      <c r="K406" s="62" t="s">
        <v>527</v>
      </c>
    </row>
    <row r="407" spans="1:11" s="23" customFormat="1" x14ac:dyDescent="0.2">
      <c r="A407" s="58" t="s">
        <v>160</v>
      </c>
      <c r="B407" s="58" t="s">
        <v>158</v>
      </c>
      <c r="C407" s="52">
        <v>10066593</v>
      </c>
      <c r="D407" s="52">
        <v>10370403</v>
      </c>
      <c r="E407" s="52">
        <v>11266334</v>
      </c>
      <c r="F407" s="1"/>
      <c r="G407" s="11"/>
      <c r="H407" s="62" t="s">
        <v>508</v>
      </c>
      <c r="I407" s="61"/>
      <c r="J407" s="61"/>
      <c r="K407" s="62" t="s">
        <v>526</v>
      </c>
    </row>
    <row r="408" spans="1:11" s="23" customFormat="1" x14ac:dyDescent="0.2">
      <c r="A408" s="58" t="s">
        <v>161</v>
      </c>
      <c r="B408" s="58" t="s">
        <v>158</v>
      </c>
      <c r="C408" s="52">
        <v>6473397</v>
      </c>
      <c r="D408" s="52">
        <v>6721949</v>
      </c>
      <c r="E408" s="52">
        <v>7011100</v>
      </c>
      <c r="F408" s="1"/>
      <c r="G408" s="11"/>
      <c r="H408" s="62" t="s">
        <v>508</v>
      </c>
      <c r="I408" s="61"/>
      <c r="J408" s="61"/>
      <c r="K408" s="62" t="s">
        <v>526</v>
      </c>
    </row>
    <row r="409" spans="1:11" s="23" customFormat="1" x14ac:dyDescent="0.2">
      <c r="A409" s="58" t="s">
        <v>444</v>
      </c>
      <c r="B409" s="58" t="s">
        <v>158</v>
      </c>
      <c r="C409" s="52" t="s">
        <v>551</v>
      </c>
      <c r="D409" s="52" t="s">
        <v>551</v>
      </c>
      <c r="E409" s="52" t="s">
        <v>551</v>
      </c>
      <c r="F409" s="1"/>
      <c r="G409" s="11"/>
      <c r="H409" s="62" t="s">
        <v>541</v>
      </c>
      <c r="I409" s="61"/>
      <c r="J409" s="61"/>
      <c r="K409" s="62" t="s">
        <v>527</v>
      </c>
    </row>
    <row r="410" spans="1:11" s="23" customFormat="1" x14ac:dyDescent="0.2">
      <c r="A410" s="58" t="s">
        <v>445</v>
      </c>
      <c r="B410" s="58" t="s">
        <v>158</v>
      </c>
      <c r="C410" s="52" t="s">
        <v>551</v>
      </c>
      <c r="D410" s="52" t="s">
        <v>551</v>
      </c>
      <c r="E410" s="52" t="s">
        <v>551</v>
      </c>
      <c r="F410" s="1"/>
      <c r="G410" s="11"/>
      <c r="H410" s="62" t="s">
        <v>543</v>
      </c>
      <c r="I410" s="61"/>
      <c r="J410" s="61"/>
      <c r="K410" s="62" t="s">
        <v>528</v>
      </c>
    </row>
    <row r="411" spans="1:11" s="23" customFormat="1" x14ac:dyDescent="0.2">
      <c r="A411" s="58" t="s">
        <v>446</v>
      </c>
      <c r="B411" s="58" t="s">
        <v>158</v>
      </c>
      <c r="C411" s="52">
        <v>2524067</v>
      </c>
      <c r="D411" s="52">
        <v>2959124</v>
      </c>
      <c r="E411" s="52">
        <v>3826752</v>
      </c>
      <c r="F411" s="1"/>
      <c r="G411" s="11"/>
      <c r="H411" s="62" t="s">
        <v>508</v>
      </c>
      <c r="I411" s="61"/>
      <c r="J411" s="61"/>
      <c r="K411" s="62" t="s">
        <v>526</v>
      </c>
    </row>
    <row r="412" spans="1:11" s="23" customFormat="1" x14ac:dyDescent="0.2">
      <c r="A412" s="58" t="s">
        <v>447</v>
      </c>
      <c r="B412" s="58" t="s">
        <v>158</v>
      </c>
      <c r="C412" s="52" t="s">
        <v>551</v>
      </c>
      <c r="D412" s="52" t="s">
        <v>551</v>
      </c>
      <c r="E412" s="52" t="s">
        <v>551</v>
      </c>
      <c r="F412" s="1"/>
      <c r="G412" s="11"/>
      <c r="H412" s="62" t="s">
        <v>544</v>
      </c>
      <c r="I412" s="61"/>
      <c r="J412" s="61"/>
      <c r="K412" s="62" t="s">
        <v>529</v>
      </c>
    </row>
    <row r="413" spans="1:11" s="23" customFormat="1" x14ac:dyDescent="0.2">
      <c r="A413" s="58" t="s">
        <v>162</v>
      </c>
      <c r="B413" s="58" t="s">
        <v>158</v>
      </c>
      <c r="C413" s="52">
        <v>5113473</v>
      </c>
      <c r="D413" s="52">
        <v>5519939</v>
      </c>
      <c r="E413" s="52">
        <v>5341970</v>
      </c>
      <c r="F413" s="1"/>
      <c r="G413" s="11"/>
      <c r="H413" s="62" t="s">
        <v>508</v>
      </c>
      <c r="I413" s="61"/>
      <c r="J413" s="61"/>
      <c r="K413" s="62" t="s">
        <v>526</v>
      </c>
    </row>
    <row r="414" spans="1:11" s="23" customFormat="1" x14ac:dyDescent="0.2">
      <c r="A414" s="58" t="s">
        <v>163</v>
      </c>
      <c r="B414" s="58" t="s">
        <v>158</v>
      </c>
      <c r="C414" s="52">
        <v>21977935</v>
      </c>
      <c r="D414" s="52">
        <v>24406847</v>
      </c>
      <c r="E414" s="52">
        <v>25446210</v>
      </c>
      <c r="F414" s="1"/>
      <c r="G414" s="11"/>
      <c r="H414" s="62" t="s">
        <v>539</v>
      </c>
      <c r="I414" s="61"/>
      <c r="J414" s="61"/>
      <c r="K414" s="62" t="s">
        <v>525</v>
      </c>
    </row>
    <row r="415" spans="1:11" s="23" customFormat="1" x14ac:dyDescent="0.2">
      <c r="A415" s="58" t="s">
        <v>164</v>
      </c>
      <c r="B415" s="58" t="s">
        <v>158</v>
      </c>
      <c r="C415" s="52">
        <v>33164634</v>
      </c>
      <c r="D415" s="52">
        <v>35422083</v>
      </c>
      <c r="E415" s="52">
        <v>35560188</v>
      </c>
      <c r="F415" s="1"/>
      <c r="G415" s="11"/>
      <c r="H415" s="62" t="s">
        <v>539</v>
      </c>
      <c r="I415" s="61"/>
      <c r="J415" s="61"/>
      <c r="K415" s="62" t="s">
        <v>525</v>
      </c>
    </row>
    <row r="416" spans="1:11" s="23" customFormat="1" x14ac:dyDescent="0.2">
      <c r="A416" s="58" t="s">
        <v>165</v>
      </c>
      <c r="B416" s="58" t="s">
        <v>158</v>
      </c>
      <c r="C416" s="52">
        <v>192432402</v>
      </c>
      <c r="D416" s="52">
        <v>218082462</v>
      </c>
      <c r="E416" s="52">
        <v>219521231</v>
      </c>
      <c r="F416" s="1"/>
      <c r="G416" s="11"/>
      <c r="H416" s="62" t="s">
        <v>539</v>
      </c>
      <c r="I416" s="61"/>
      <c r="J416" s="61"/>
      <c r="K416" s="62" t="s">
        <v>525</v>
      </c>
    </row>
    <row r="417" spans="1:11" s="23" customFormat="1" x14ac:dyDescent="0.2">
      <c r="A417" s="58" t="s">
        <v>158</v>
      </c>
      <c r="B417" s="58" t="s">
        <v>158</v>
      </c>
      <c r="C417" s="52">
        <v>42549771</v>
      </c>
      <c r="D417" s="52">
        <v>47453732</v>
      </c>
      <c r="E417" s="52">
        <v>49119258</v>
      </c>
      <c r="F417" s="1"/>
      <c r="G417" s="11"/>
      <c r="H417" s="62" t="s">
        <v>539</v>
      </c>
      <c r="I417" s="61"/>
      <c r="J417" s="61"/>
      <c r="K417" s="62" t="s">
        <v>525</v>
      </c>
    </row>
    <row r="418" spans="1:11" s="23" customFormat="1" x14ac:dyDescent="0.2">
      <c r="A418" s="58" t="s">
        <v>166</v>
      </c>
      <c r="B418" s="58" t="s">
        <v>158</v>
      </c>
      <c r="C418" s="52" t="s">
        <v>551</v>
      </c>
      <c r="D418" s="52" t="s">
        <v>551</v>
      </c>
      <c r="E418" s="52" t="s">
        <v>551</v>
      </c>
      <c r="F418" s="1"/>
      <c r="G418" s="11"/>
      <c r="H418" s="62" t="s">
        <v>541</v>
      </c>
      <c r="I418" s="61"/>
      <c r="J418" s="61"/>
      <c r="K418" s="62" t="s">
        <v>527</v>
      </c>
    </row>
    <row r="419" spans="1:11" s="23" customFormat="1" x14ac:dyDescent="0.2">
      <c r="A419" s="58" t="s">
        <v>167</v>
      </c>
      <c r="B419" s="58" t="s">
        <v>158</v>
      </c>
      <c r="C419" s="52">
        <v>33980026</v>
      </c>
      <c r="D419" s="52">
        <v>35950148</v>
      </c>
      <c r="E419" s="52">
        <v>36803169</v>
      </c>
      <c r="F419" s="1"/>
      <c r="G419" s="11"/>
      <c r="H419" s="62" t="s">
        <v>539</v>
      </c>
      <c r="I419" s="61"/>
      <c r="J419" s="61"/>
      <c r="K419" s="62" t="s">
        <v>525</v>
      </c>
    </row>
    <row r="420" spans="1:11" s="23" customFormat="1" x14ac:dyDescent="0.2">
      <c r="A420" s="58" t="s">
        <v>448</v>
      </c>
      <c r="B420" s="58" t="s">
        <v>168</v>
      </c>
      <c r="C420" s="52" t="s">
        <v>551</v>
      </c>
      <c r="D420" s="52" t="s">
        <v>551</v>
      </c>
      <c r="E420" s="52" t="s">
        <v>551</v>
      </c>
      <c r="F420" s="1"/>
      <c r="G420" s="11"/>
      <c r="H420" s="62" t="s">
        <v>541</v>
      </c>
      <c r="I420" s="61"/>
      <c r="J420" s="61"/>
      <c r="K420" s="62" t="s">
        <v>527</v>
      </c>
    </row>
    <row r="421" spans="1:11" s="23" customFormat="1" x14ac:dyDescent="0.2">
      <c r="A421" s="58" t="s">
        <v>168</v>
      </c>
      <c r="B421" s="58" t="s">
        <v>168</v>
      </c>
      <c r="C421" s="52">
        <v>17571296</v>
      </c>
      <c r="D421" s="52">
        <v>18246911</v>
      </c>
      <c r="E421" s="52">
        <v>19004451</v>
      </c>
      <c r="F421" s="1"/>
      <c r="G421" s="11"/>
      <c r="H421" s="62" t="s">
        <v>539</v>
      </c>
      <c r="I421" s="61"/>
      <c r="J421" s="61"/>
      <c r="K421" s="62" t="s">
        <v>525</v>
      </c>
    </row>
    <row r="422" spans="1:11" s="23" customFormat="1" x14ac:dyDescent="0.2">
      <c r="A422" s="58" t="s">
        <v>169</v>
      </c>
      <c r="B422" s="58" t="s">
        <v>168</v>
      </c>
      <c r="C422" s="52" t="s">
        <v>551</v>
      </c>
      <c r="D422" s="52" t="s">
        <v>551</v>
      </c>
      <c r="E422" s="52" t="s">
        <v>551</v>
      </c>
      <c r="F422" s="1"/>
      <c r="G422" s="11"/>
      <c r="H422" s="62" t="s">
        <v>541</v>
      </c>
      <c r="I422" s="61"/>
      <c r="J422" s="61"/>
      <c r="K422" s="62" t="s">
        <v>527</v>
      </c>
    </row>
    <row r="423" spans="1:11" s="23" customFormat="1" x14ac:dyDescent="0.2">
      <c r="A423" s="58" t="s">
        <v>170</v>
      </c>
      <c r="B423" s="58" t="s">
        <v>168</v>
      </c>
      <c r="C423" s="52">
        <v>8520084</v>
      </c>
      <c r="D423" s="52">
        <v>8853547</v>
      </c>
      <c r="E423" s="52">
        <v>9319001</v>
      </c>
      <c r="F423" s="1"/>
      <c r="G423" s="11"/>
      <c r="H423" s="62" t="s">
        <v>539</v>
      </c>
      <c r="I423" s="61"/>
      <c r="J423" s="61"/>
      <c r="K423" s="62" t="s">
        <v>525</v>
      </c>
    </row>
    <row r="424" spans="1:11" s="23" customFormat="1" x14ac:dyDescent="0.2">
      <c r="A424" s="58" t="s">
        <v>449</v>
      </c>
      <c r="B424" s="58" t="s">
        <v>450</v>
      </c>
      <c r="C424" s="52" t="s">
        <v>551</v>
      </c>
      <c r="D424" s="52" t="s">
        <v>551</v>
      </c>
      <c r="E424" s="52" t="s">
        <v>551</v>
      </c>
      <c r="F424" s="1"/>
      <c r="G424" s="11"/>
      <c r="H424" s="62" t="s">
        <v>541</v>
      </c>
      <c r="I424" s="61"/>
      <c r="J424" s="61"/>
      <c r="K424" s="62" t="s">
        <v>527</v>
      </c>
    </row>
    <row r="425" spans="1:11" s="23" customFormat="1" x14ac:dyDescent="0.2">
      <c r="A425" s="58" t="s">
        <v>451</v>
      </c>
      <c r="B425" s="58" t="s">
        <v>450</v>
      </c>
      <c r="C425" s="52">
        <v>20317653</v>
      </c>
      <c r="D425" s="52">
        <v>21101029</v>
      </c>
      <c r="E425" s="52">
        <v>21588347</v>
      </c>
      <c r="F425" s="1"/>
      <c r="G425" s="11"/>
      <c r="H425" s="62" t="s">
        <v>539</v>
      </c>
      <c r="I425" s="61"/>
      <c r="J425" s="61"/>
      <c r="K425" s="62" t="s">
        <v>525</v>
      </c>
    </row>
    <row r="426" spans="1:11" s="23" customFormat="1" x14ac:dyDescent="0.2">
      <c r="A426" s="58" t="s">
        <v>452</v>
      </c>
      <c r="B426" s="58" t="s">
        <v>450</v>
      </c>
      <c r="C426" s="52" t="s">
        <v>551</v>
      </c>
      <c r="D426" s="52" t="s">
        <v>551</v>
      </c>
      <c r="E426" s="52" t="s">
        <v>551</v>
      </c>
      <c r="F426" s="1"/>
      <c r="G426" s="11"/>
      <c r="H426" s="62" t="s">
        <v>541</v>
      </c>
      <c r="I426" s="61"/>
      <c r="J426" s="61"/>
      <c r="K426" s="62" t="s">
        <v>527</v>
      </c>
    </row>
    <row r="427" spans="1:11" s="23" customFormat="1" x14ac:dyDescent="0.2">
      <c r="A427" s="58" t="s">
        <v>453</v>
      </c>
      <c r="B427" s="58" t="s">
        <v>454</v>
      </c>
      <c r="C427" s="52">
        <v>78320</v>
      </c>
      <c r="D427" s="52">
        <v>237834</v>
      </c>
      <c r="E427" s="52">
        <v>238766</v>
      </c>
      <c r="F427" s="1"/>
      <c r="G427" s="11"/>
      <c r="H427" s="62" t="s">
        <v>508</v>
      </c>
      <c r="I427" s="61"/>
      <c r="J427" s="61"/>
      <c r="K427" s="62" t="s">
        <v>526</v>
      </c>
    </row>
    <row r="428" spans="1:11" s="23" customFormat="1" x14ac:dyDescent="0.2">
      <c r="A428" s="58" t="s">
        <v>455</v>
      </c>
      <c r="B428" s="58" t="s">
        <v>456</v>
      </c>
      <c r="C428" s="52">
        <v>27386</v>
      </c>
      <c r="D428" s="52">
        <v>34169</v>
      </c>
      <c r="E428" s="52">
        <v>34788</v>
      </c>
      <c r="F428" s="1"/>
      <c r="G428" s="11"/>
      <c r="H428" s="62" t="s">
        <v>508</v>
      </c>
      <c r="I428" s="61"/>
      <c r="J428" s="61"/>
      <c r="K428" s="62" t="s">
        <v>526</v>
      </c>
    </row>
    <row r="429" spans="1:11" s="23" customFormat="1" x14ac:dyDescent="0.2">
      <c r="A429" s="58" t="s">
        <v>457</v>
      </c>
      <c r="B429" s="58" t="s">
        <v>456</v>
      </c>
      <c r="C429" s="52">
        <v>255656</v>
      </c>
      <c r="D429" s="52">
        <v>256134</v>
      </c>
      <c r="E429" s="52">
        <v>314233</v>
      </c>
      <c r="F429" s="1"/>
      <c r="G429" s="11"/>
      <c r="H429" s="62" t="s">
        <v>542</v>
      </c>
      <c r="I429" s="61"/>
      <c r="J429" s="61"/>
      <c r="K429" s="62" t="s">
        <v>530</v>
      </c>
    </row>
    <row r="430" spans="1:11" s="23" customFormat="1" x14ac:dyDescent="0.2">
      <c r="A430" s="58" t="s">
        <v>458</v>
      </c>
      <c r="B430" s="58" t="s">
        <v>456</v>
      </c>
      <c r="C430" s="52">
        <v>121521</v>
      </c>
      <c r="D430" s="52">
        <v>208571</v>
      </c>
      <c r="E430" s="52">
        <v>172446</v>
      </c>
      <c r="F430" s="1"/>
      <c r="G430" s="11"/>
      <c r="H430" s="62" t="s">
        <v>508</v>
      </c>
      <c r="I430" s="61"/>
      <c r="J430" s="61"/>
      <c r="K430" s="62" t="s">
        <v>526</v>
      </c>
    </row>
    <row r="431" spans="1:11" s="23" customFormat="1" x14ac:dyDescent="0.2">
      <c r="A431" s="58" t="s">
        <v>459</v>
      </c>
      <c r="B431" s="58" t="s">
        <v>456</v>
      </c>
      <c r="C431" s="52">
        <v>228039</v>
      </c>
      <c r="D431" s="52">
        <v>536060</v>
      </c>
      <c r="E431" s="52">
        <v>580373</v>
      </c>
      <c r="F431" s="1"/>
      <c r="G431" s="11"/>
      <c r="H431" s="62" t="s">
        <v>508</v>
      </c>
      <c r="I431" s="61"/>
      <c r="J431" s="61"/>
      <c r="K431" s="62" t="s">
        <v>526</v>
      </c>
    </row>
    <row r="432" spans="1:11" s="23" customFormat="1" x14ac:dyDescent="0.2">
      <c r="A432" s="58" t="s">
        <v>460</v>
      </c>
      <c r="B432" s="58" t="s">
        <v>456</v>
      </c>
      <c r="C432" s="52">
        <v>66748</v>
      </c>
      <c r="D432" s="52">
        <v>78318</v>
      </c>
      <c r="E432" s="52">
        <v>125548</v>
      </c>
      <c r="F432" s="1"/>
      <c r="G432" s="11"/>
      <c r="H432" s="62" t="s">
        <v>508</v>
      </c>
      <c r="I432" s="61"/>
      <c r="J432" s="61"/>
      <c r="K432" s="62" t="s">
        <v>526</v>
      </c>
    </row>
    <row r="433" spans="1:11" s="23" customFormat="1" x14ac:dyDescent="0.2">
      <c r="A433" s="58" t="s">
        <v>519</v>
      </c>
      <c r="B433" s="58" t="s">
        <v>456</v>
      </c>
      <c r="C433" s="52">
        <v>603097</v>
      </c>
      <c r="D433" s="52">
        <v>616261</v>
      </c>
      <c r="E433" s="52">
        <v>791441</v>
      </c>
      <c r="F433" s="1"/>
      <c r="G433" s="11"/>
      <c r="H433" s="62" t="s">
        <v>540</v>
      </c>
      <c r="I433" s="61"/>
      <c r="J433" s="61"/>
      <c r="K433" s="62" t="s">
        <v>526</v>
      </c>
    </row>
    <row r="434" spans="1:11" s="23" customFormat="1" x14ac:dyDescent="0.2">
      <c r="A434" s="58" t="s">
        <v>461</v>
      </c>
      <c r="B434" s="58" t="s">
        <v>456</v>
      </c>
      <c r="C434" s="52">
        <v>24000</v>
      </c>
      <c r="D434" s="52">
        <v>24000</v>
      </c>
      <c r="E434" s="52">
        <v>24000</v>
      </c>
      <c r="F434" s="1"/>
      <c r="G434" s="11"/>
      <c r="H434" s="62" t="s">
        <v>508</v>
      </c>
      <c r="I434" s="61"/>
      <c r="J434" s="61"/>
      <c r="K434" s="62" t="s">
        <v>526</v>
      </c>
    </row>
    <row r="435" spans="1:11" s="23" customFormat="1" x14ac:dyDescent="0.2">
      <c r="A435" s="58" t="s">
        <v>462</v>
      </c>
      <c r="B435" s="58" t="s">
        <v>456</v>
      </c>
      <c r="C435" s="52">
        <v>768093</v>
      </c>
      <c r="D435" s="52">
        <v>451965</v>
      </c>
      <c r="E435" s="52">
        <v>577164</v>
      </c>
      <c r="F435" s="1"/>
      <c r="G435" s="11"/>
      <c r="H435" s="62" t="s">
        <v>542</v>
      </c>
      <c r="I435" s="61"/>
      <c r="J435" s="61"/>
      <c r="K435" s="62" t="s">
        <v>530</v>
      </c>
    </row>
    <row r="436" spans="1:11" s="23" customFormat="1" x14ac:dyDescent="0.2">
      <c r="A436" s="58" t="s">
        <v>463</v>
      </c>
      <c r="B436" s="58" t="s">
        <v>456</v>
      </c>
      <c r="C436" s="52">
        <v>227253</v>
      </c>
      <c r="D436" s="52">
        <v>356609</v>
      </c>
      <c r="E436" s="52">
        <v>418385</v>
      </c>
      <c r="F436" s="1"/>
      <c r="G436" s="11"/>
      <c r="H436" s="62" t="s">
        <v>508</v>
      </c>
      <c r="I436" s="61"/>
      <c r="J436" s="61"/>
      <c r="K436" s="62" t="s">
        <v>526</v>
      </c>
    </row>
    <row r="437" spans="1:11" s="23" customFormat="1" x14ac:dyDescent="0.2">
      <c r="A437" s="58" t="s">
        <v>171</v>
      </c>
      <c r="B437" s="58" t="s">
        <v>172</v>
      </c>
      <c r="C437" s="52">
        <v>7211065</v>
      </c>
      <c r="D437" s="52">
        <v>8141734</v>
      </c>
      <c r="E437" s="52">
        <v>8118547</v>
      </c>
      <c r="F437" s="1"/>
      <c r="G437" s="11"/>
      <c r="H437" s="62" t="s">
        <v>539</v>
      </c>
      <c r="I437" s="61"/>
      <c r="J437" s="61"/>
      <c r="K437" s="62" t="s">
        <v>525</v>
      </c>
    </row>
    <row r="438" spans="1:11" s="23" customFormat="1" x14ac:dyDescent="0.2">
      <c r="A438" s="58" t="s">
        <v>464</v>
      </c>
      <c r="B438" s="58" t="s">
        <v>172</v>
      </c>
      <c r="C438" s="52">
        <v>3981218</v>
      </c>
      <c r="D438" s="52">
        <v>4368149</v>
      </c>
      <c r="E438" s="52">
        <v>4699517</v>
      </c>
      <c r="F438" s="1"/>
      <c r="G438" s="11"/>
      <c r="H438" s="62" t="s">
        <v>508</v>
      </c>
      <c r="I438" s="61"/>
      <c r="J438" s="61"/>
      <c r="K438" s="62" t="s">
        <v>526</v>
      </c>
    </row>
    <row r="439" spans="1:11" s="23" customFormat="1" x14ac:dyDescent="0.2">
      <c r="A439" s="58" t="s">
        <v>173</v>
      </c>
      <c r="B439" s="58" t="s">
        <v>172</v>
      </c>
      <c r="C439" s="52">
        <v>17655485</v>
      </c>
      <c r="D439" s="52">
        <v>18262855</v>
      </c>
      <c r="E439" s="52">
        <v>20741763</v>
      </c>
      <c r="F439" s="1"/>
      <c r="G439" s="11"/>
      <c r="H439" s="62" t="s">
        <v>508</v>
      </c>
      <c r="I439" s="61"/>
      <c r="J439" s="61"/>
      <c r="K439" s="62" t="s">
        <v>526</v>
      </c>
    </row>
    <row r="440" spans="1:11" s="23" customFormat="1" x14ac:dyDescent="0.2">
      <c r="A440" s="58" t="s">
        <v>465</v>
      </c>
      <c r="B440" s="58" t="s">
        <v>172</v>
      </c>
      <c r="C440" s="52">
        <v>1925331</v>
      </c>
      <c r="D440" s="52">
        <v>2221659</v>
      </c>
      <c r="E440" s="52">
        <v>2323436</v>
      </c>
      <c r="F440" s="1"/>
      <c r="G440" s="11"/>
      <c r="H440" s="62" t="s">
        <v>508</v>
      </c>
      <c r="I440" s="61"/>
      <c r="J440" s="61"/>
      <c r="K440" s="62" t="s">
        <v>526</v>
      </c>
    </row>
    <row r="441" spans="1:11" s="23" customFormat="1" x14ac:dyDescent="0.2">
      <c r="A441" s="58" t="s">
        <v>466</v>
      </c>
      <c r="B441" s="58" t="s">
        <v>172</v>
      </c>
      <c r="C441" s="52">
        <v>1064130</v>
      </c>
      <c r="D441" s="52">
        <v>1438205</v>
      </c>
      <c r="E441" s="52">
        <v>1264068</v>
      </c>
      <c r="F441" s="1"/>
      <c r="G441" s="11"/>
      <c r="H441" s="62" t="s">
        <v>508</v>
      </c>
      <c r="I441" s="61"/>
      <c r="J441" s="61"/>
      <c r="K441" s="62" t="s">
        <v>526</v>
      </c>
    </row>
    <row r="442" spans="1:11" s="23" customFormat="1" x14ac:dyDescent="0.2">
      <c r="A442" s="58" t="s">
        <v>467</v>
      </c>
      <c r="B442" s="58" t="s">
        <v>172</v>
      </c>
      <c r="C442" s="52">
        <v>12602231</v>
      </c>
      <c r="D442" s="52">
        <v>13846252</v>
      </c>
      <c r="E442" s="52">
        <v>15195856</v>
      </c>
      <c r="F442" s="1"/>
      <c r="G442" s="11"/>
      <c r="H442" s="62" t="s">
        <v>508</v>
      </c>
      <c r="I442" s="61"/>
      <c r="J442" s="61"/>
      <c r="K442" s="62" t="s">
        <v>526</v>
      </c>
    </row>
    <row r="443" spans="1:11" s="23" customFormat="1" x14ac:dyDescent="0.2">
      <c r="A443" s="58" t="s">
        <v>174</v>
      </c>
      <c r="B443" s="58" t="s">
        <v>172</v>
      </c>
      <c r="C443" s="52">
        <v>23259284</v>
      </c>
      <c r="D443" s="52">
        <v>24053805</v>
      </c>
      <c r="E443" s="52">
        <v>24623302</v>
      </c>
      <c r="F443" s="1"/>
      <c r="G443" s="11"/>
      <c r="H443" s="62" t="s">
        <v>542</v>
      </c>
      <c r="I443" s="61"/>
      <c r="J443" s="61"/>
      <c r="K443" s="62" t="s">
        <v>530</v>
      </c>
    </row>
    <row r="444" spans="1:11" s="23" customFormat="1" x14ac:dyDescent="0.2">
      <c r="A444" s="58" t="s">
        <v>175</v>
      </c>
      <c r="B444" s="58" t="s">
        <v>176</v>
      </c>
      <c r="C444" s="52" t="s">
        <v>551</v>
      </c>
      <c r="D444" s="52" t="s">
        <v>551</v>
      </c>
      <c r="E444" s="52" t="s">
        <v>551</v>
      </c>
      <c r="F444" s="1"/>
      <c r="G444" s="11"/>
      <c r="H444" s="62" t="s">
        <v>541</v>
      </c>
      <c r="I444" s="61"/>
      <c r="J444" s="61"/>
      <c r="K444" s="62" t="s">
        <v>527</v>
      </c>
    </row>
    <row r="445" spans="1:11" s="23" customFormat="1" x14ac:dyDescent="0.2">
      <c r="A445" s="58" t="s">
        <v>468</v>
      </c>
      <c r="B445" s="58" t="s">
        <v>176</v>
      </c>
      <c r="C445" s="52" t="s">
        <v>551</v>
      </c>
      <c r="D445" s="52" t="s">
        <v>551</v>
      </c>
      <c r="E445" s="52" t="s">
        <v>551</v>
      </c>
      <c r="F445" s="1"/>
      <c r="G445" s="11"/>
      <c r="H445" s="62" t="s">
        <v>543</v>
      </c>
      <c r="I445" s="61"/>
      <c r="J445" s="61"/>
      <c r="K445" s="62" t="s">
        <v>528</v>
      </c>
    </row>
    <row r="446" spans="1:11" s="23" customFormat="1" x14ac:dyDescent="0.2">
      <c r="A446" s="58" t="s">
        <v>469</v>
      </c>
      <c r="B446" s="58" t="s">
        <v>176</v>
      </c>
      <c r="C446" s="52">
        <v>3138627</v>
      </c>
      <c r="D446" s="52">
        <v>3546160</v>
      </c>
      <c r="E446" s="52">
        <v>3769805</v>
      </c>
      <c r="F446" s="1"/>
      <c r="G446" s="11"/>
      <c r="H446" s="62" t="s">
        <v>508</v>
      </c>
      <c r="I446" s="61"/>
      <c r="J446" s="61"/>
      <c r="K446" s="62" t="s">
        <v>526</v>
      </c>
    </row>
    <row r="447" spans="1:11" s="23" customFormat="1" x14ac:dyDescent="0.2">
      <c r="A447" s="58" t="s">
        <v>470</v>
      </c>
      <c r="B447" s="58" t="s">
        <v>176</v>
      </c>
      <c r="C447" s="52">
        <v>13429060</v>
      </c>
      <c r="D447" s="52">
        <v>14529143</v>
      </c>
      <c r="E447" s="52">
        <v>15178215</v>
      </c>
      <c r="F447" s="1"/>
      <c r="G447" s="11"/>
      <c r="H447" s="62" t="s">
        <v>508</v>
      </c>
      <c r="I447" s="61"/>
      <c r="J447" s="61"/>
      <c r="K447" s="62" t="s">
        <v>526</v>
      </c>
    </row>
    <row r="448" spans="1:11" s="23" customFormat="1" x14ac:dyDescent="0.2">
      <c r="A448" s="58" t="s">
        <v>471</v>
      </c>
      <c r="B448" s="58" t="s">
        <v>176</v>
      </c>
      <c r="C448" s="52">
        <v>341016</v>
      </c>
      <c r="D448" s="52">
        <v>384604</v>
      </c>
      <c r="E448" s="52">
        <v>575397</v>
      </c>
      <c r="F448" s="1"/>
      <c r="G448" s="11"/>
      <c r="H448" s="62" t="s">
        <v>508</v>
      </c>
      <c r="I448" s="61"/>
      <c r="J448" s="61"/>
      <c r="K448" s="62" t="s">
        <v>526</v>
      </c>
    </row>
    <row r="449" spans="1:11" s="23" customFormat="1" x14ac:dyDescent="0.2">
      <c r="A449" s="58" t="s">
        <v>177</v>
      </c>
      <c r="B449" s="58" t="s">
        <v>176</v>
      </c>
      <c r="C449" s="52">
        <v>37456029</v>
      </c>
      <c r="D449" s="52">
        <v>39920435</v>
      </c>
      <c r="E449" s="52">
        <v>45124436</v>
      </c>
      <c r="F449" s="1"/>
      <c r="G449" s="11"/>
      <c r="H449" s="62" t="s">
        <v>508</v>
      </c>
      <c r="I449" s="61"/>
      <c r="J449" s="61"/>
      <c r="K449" s="62" t="s">
        <v>526</v>
      </c>
    </row>
    <row r="450" spans="1:11" s="23" customFormat="1" x14ac:dyDescent="0.2">
      <c r="A450" s="58" t="s">
        <v>472</v>
      </c>
      <c r="B450" s="58" t="s">
        <v>176</v>
      </c>
      <c r="C450" s="52">
        <v>765564</v>
      </c>
      <c r="D450" s="52">
        <v>960397</v>
      </c>
      <c r="E450" s="52">
        <v>883463</v>
      </c>
      <c r="F450" s="1"/>
      <c r="G450" s="11"/>
      <c r="H450" s="62" t="s">
        <v>508</v>
      </c>
      <c r="I450" s="61"/>
      <c r="J450" s="61"/>
      <c r="K450" s="62" t="s">
        <v>526</v>
      </c>
    </row>
    <row r="451" spans="1:11" s="23" customFormat="1" x14ac:dyDescent="0.2">
      <c r="A451" s="58" t="s">
        <v>176</v>
      </c>
      <c r="B451" s="58" t="s">
        <v>176</v>
      </c>
      <c r="C451" s="52">
        <v>5197805</v>
      </c>
      <c r="D451" s="52">
        <v>5723235</v>
      </c>
      <c r="E451" s="52">
        <v>5878033</v>
      </c>
      <c r="F451" s="1"/>
      <c r="G451" s="11"/>
      <c r="H451" s="62" t="s">
        <v>542</v>
      </c>
      <c r="I451" s="61"/>
      <c r="J451" s="61"/>
      <c r="K451" s="62" t="s">
        <v>530</v>
      </c>
    </row>
    <row r="452" spans="1:11" s="23" customFormat="1" x14ac:dyDescent="0.2">
      <c r="A452" s="58" t="s">
        <v>473</v>
      </c>
      <c r="B452" s="58" t="s">
        <v>176</v>
      </c>
      <c r="C452" s="52" t="s">
        <v>551</v>
      </c>
      <c r="D452" s="52" t="s">
        <v>551</v>
      </c>
      <c r="E452" s="52" t="s">
        <v>551</v>
      </c>
      <c r="F452" s="1"/>
      <c r="G452" s="11"/>
      <c r="H452" s="62" t="s">
        <v>541</v>
      </c>
      <c r="I452" s="61"/>
      <c r="J452" s="61"/>
      <c r="K452" s="62" t="s">
        <v>527</v>
      </c>
    </row>
    <row r="453" spans="1:11" s="23" customFormat="1" x14ac:dyDescent="0.2">
      <c r="A453" s="58" t="s">
        <v>178</v>
      </c>
      <c r="B453" s="58" t="s">
        <v>179</v>
      </c>
      <c r="C453" s="52">
        <v>6250988</v>
      </c>
      <c r="D453" s="52">
        <v>6478243</v>
      </c>
      <c r="E453" s="52">
        <v>9535772</v>
      </c>
      <c r="F453" s="1"/>
      <c r="G453" s="11"/>
      <c r="H453" s="62" t="s">
        <v>508</v>
      </c>
      <c r="I453" s="61"/>
      <c r="J453" s="61"/>
      <c r="K453" s="62" t="s">
        <v>526</v>
      </c>
    </row>
    <row r="454" spans="1:11" s="23" customFormat="1" x14ac:dyDescent="0.2">
      <c r="A454" s="58" t="s">
        <v>474</v>
      </c>
      <c r="B454" s="58" t="s">
        <v>179</v>
      </c>
      <c r="C454" s="52" t="s">
        <v>551</v>
      </c>
      <c r="D454" s="52" t="s">
        <v>551</v>
      </c>
      <c r="E454" s="52" t="s">
        <v>551</v>
      </c>
      <c r="F454" s="1"/>
      <c r="G454" s="11"/>
      <c r="H454" s="62" t="s">
        <v>541</v>
      </c>
      <c r="I454" s="61"/>
      <c r="J454" s="61"/>
      <c r="K454" s="62" t="s">
        <v>527</v>
      </c>
    </row>
    <row r="455" spans="1:11" s="23" customFormat="1" x14ac:dyDescent="0.2">
      <c r="A455" s="58" t="s">
        <v>180</v>
      </c>
      <c r="B455" s="58" t="s">
        <v>179</v>
      </c>
      <c r="C455" s="52">
        <v>31363087</v>
      </c>
      <c r="D455" s="52">
        <v>32137516</v>
      </c>
      <c r="E455" s="52">
        <v>32754469</v>
      </c>
      <c r="F455" s="1"/>
      <c r="G455" s="11"/>
      <c r="H455" s="62" t="s">
        <v>508</v>
      </c>
      <c r="I455" s="61"/>
      <c r="J455" s="61"/>
      <c r="K455" s="62" t="s">
        <v>526</v>
      </c>
    </row>
    <row r="456" spans="1:11" s="23" customFormat="1" x14ac:dyDescent="0.2">
      <c r="A456" s="58" t="s">
        <v>475</v>
      </c>
      <c r="B456" s="58" t="s">
        <v>179</v>
      </c>
      <c r="C456" s="52" t="s">
        <v>551</v>
      </c>
      <c r="D456" s="52">
        <v>362112</v>
      </c>
      <c r="E456" s="52">
        <v>430688</v>
      </c>
      <c r="F456" s="1"/>
      <c r="G456" s="11"/>
      <c r="H456" s="62" t="s">
        <v>508</v>
      </c>
      <c r="I456" s="61"/>
      <c r="J456" s="61"/>
      <c r="K456" s="62" t="s">
        <v>526</v>
      </c>
    </row>
    <row r="457" spans="1:11" s="23" customFormat="1" x14ac:dyDescent="0.2">
      <c r="A457" s="58" t="s">
        <v>476</v>
      </c>
      <c r="B457" s="58" t="s">
        <v>179</v>
      </c>
      <c r="C457" s="52">
        <v>2502062</v>
      </c>
      <c r="D457" s="52">
        <v>3144674</v>
      </c>
      <c r="E457" s="52">
        <v>3256838</v>
      </c>
      <c r="F457" s="1"/>
      <c r="G457" s="11"/>
      <c r="H457" s="62" t="s">
        <v>508</v>
      </c>
      <c r="I457" s="61"/>
      <c r="J457" s="61"/>
      <c r="K457" s="62" t="s">
        <v>526</v>
      </c>
    </row>
    <row r="458" spans="1:11" s="23" customFormat="1" x14ac:dyDescent="0.2">
      <c r="A458" s="58" t="s">
        <v>477</v>
      </c>
      <c r="B458" s="58" t="s">
        <v>179</v>
      </c>
      <c r="C458" s="52">
        <v>3574991</v>
      </c>
      <c r="D458" s="52">
        <v>4202039</v>
      </c>
      <c r="E458" s="52">
        <v>4662782</v>
      </c>
      <c r="F458" s="1"/>
      <c r="G458" s="11"/>
      <c r="H458" s="62" t="s">
        <v>508</v>
      </c>
      <c r="I458" s="61"/>
      <c r="J458" s="61"/>
      <c r="K458" s="62" t="s">
        <v>526</v>
      </c>
    </row>
    <row r="459" spans="1:11" s="23" customFormat="1" x14ac:dyDescent="0.2">
      <c r="A459" s="58" t="s">
        <v>478</v>
      </c>
      <c r="B459" s="58" t="s">
        <v>179</v>
      </c>
      <c r="C459" s="52" t="s">
        <v>551</v>
      </c>
      <c r="D459" s="52" t="s">
        <v>551</v>
      </c>
      <c r="E459" s="52" t="s">
        <v>551</v>
      </c>
      <c r="F459" s="1"/>
      <c r="G459" s="11"/>
      <c r="H459" s="62" t="s">
        <v>541</v>
      </c>
      <c r="I459" s="61"/>
      <c r="J459" s="61"/>
      <c r="K459" s="62" t="s">
        <v>527</v>
      </c>
    </row>
    <row r="460" spans="1:11" s="23" customFormat="1" x14ac:dyDescent="0.2">
      <c r="A460" s="58" t="s">
        <v>181</v>
      </c>
      <c r="B460" s="58" t="s">
        <v>179</v>
      </c>
      <c r="C460" s="52">
        <v>8791285</v>
      </c>
      <c r="D460" s="52">
        <v>10275398</v>
      </c>
      <c r="E460" s="52">
        <v>10679557</v>
      </c>
      <c r="F460" s="1"/>
      <c r="G460" s="11"/>
      <c r="H460" s="62" t="s">
        <v>508</v>
      </c>
      <c r="I460" s="61"/>
      <c r="J460" s="61"/>
      <c r="K460" s="62" t="s">
        <v>526</v>
      </c>
    </row>
    <row r="461" spans="1:11" s="23" customFormat="1" x14ac:dyDescent="0.2">
      <c r="A461" s="58" t="s">
        <v>182</v>
      </c>
      <c r="B461" s="58" t="s">
        <v>179</v>
      </c>
      <c r="C461" s="52" t="s">
        <v>551</v>
      </c>
      <c r="D461" s="52" t="s">
        <v>551</v>
      </c>
      <c r="E461" s="52" t="s">
        <v>551</v>
      </c>
      <c r="F461" s="1"/>
      <c r="G461" s="11"/>
      <c r="H461" s="62" t="s">
        <v>541</v>
      </c>
      <c r="I461" s="61"/>
      <c r="J461" s="61"/>
      <c r="K461" s="62" t="s">
        <v>527</v>
      </c>
    </row>
    <row r="462" spans="1:11" s="23" customFormat="1" x14ac:dyDescent="0.2">
      <c r="A462" s="58" t="s">
        <v>479</v>
      </c>
      <c r="B462" s="58" t="s">
        <v>480</v>
      </c>
      <c r="C462" s="52">
        <v>682205</v>
      </c>
      <c r="D462" s="52">
        <v>716641</v>
      </c>
      <c r="E462" s="52">
        <v>714258</v>
      </c>
      <c r="F462" s="1"/>
      <c r="G462" s="11"/>
      <c r="H462" s="62" t="s">
        <v>508</v>
      </c>
      <c r="I462" s="61"/>
      <c r="J462" s="61"/>
      <c r="K462" s="62" t="s">
        <v>526</v>
      </c>
    </row>
    <row r="463" spans="1:11" s="23" customFormat="1" x14ac:dyDescent="0.2">
      <c r="A463" s="58" t="s">
        <v>481</v>
      </c>
      <c r="B463" s="58" t="s">
        <v>480</v>
      </c>
      <c r="C463" s="52">
        <v>11185106</v>
      </c>
      <c r="D463" s="52">
        <v>12084413</v>
      </c>
      <c r="E463" s="52">
        <v>11815262</v>
      </c>
      <c r="F463" s="1"/>
      <c r="G463" s="11"/>
      <c r="H463" s="62" t="s">
        <v>508</v>
      </c>
      <c r="I463" s="61"/>
      <c r="J463" s="61"/>
      <c r="K463" s="62" t="s">
        <v>526</v>
      </c>
    </row>
    <row r="464" spans="1:11" s="23" customFormat="1" x14ac:dyDescent="0.2">
      <c r="A464" s="58" t="s">
        <v>482</v>
      </c>
      <c r="B464" s="58" t="s">
        <v>483</v>
      </c>
      <c r="C464" s="52">
        <v>615762</v>
      </c>
      <c r="D464" s="52">
        <v>625026</v>
      </c>
      <c r="E464" s="52">
        <v>589890</v>
      </c>
      <c r="F464" s="1"/>
      <c r="G464" s="11"/>
      <c r="H464" s="62" t="s">
        <v>508</v>
      </c>
      <c r="I464" s="61"/>
      <c r="J464" s="61"/>
      <c r="K464" s="62" t="s">
        <v>526</v>
      </c>
    </row>
    <row r="465" spans="1:11" s="23" customFormat="1" x14ac:dyDescent="0.2">
      <c r="A465" s="58" t="s">
        <v>484</v>
      </c>
      <c r="B465" s="58" t="s">
        <v>483</v>
      </c>
      <c r="C465" s="52">
        <v>2358334</v>
      </c>
      <c r="D465" s="52">
        <v>2552504</v>
      </c>
      <c r="E465" s="52">
        <v>2643810</v>
      </c>
      <c r="F465" s="1"/>
      <c r="G465" s="11"/>
      <c r="H465" s="62" t="s">
        <v>508</v>
      </c>
      <c r="I465" s="61"/>
      <c r="J465" s="61"/>
      <c r="K465" s="62" t="s">
        <v>526</v>
      </c>
    </row>
    <row r="466" spans="1:11" s="23" customFormat="1" x14ac:dyDescent="0.2">
      <c r="A466" s="58" t="s">
        <v>483</v>
      </c>
      <c r="B466" s="58" t="s">
        <v>483</v>
      </c>
      <c r="C466" s="52" t="s">
        <v>551</v>
      </c>
      <c r="D466" s="52" t="s">
        <v>551</v>
      </c>
      <c r="E466" s="52" t="s">
        <v>551</v>
      </c>
      <c r="F466" s="1"/>
      <c r="G466" s="11"/>
      <c r="H466" s="62" t="s">
        <v>550</v>
      </c>
      <c r="I466" s="61"/>
      <c r="J466" s="61"/>
      <c r="K466" s="62" t="s">
        <v>535</v>
      </c>
    </row>
    <row r="467" spans="1:11" s="23" customFormat="1" x14ac:dyDescent="0.2">
      <c r="A467" s="58" t="s">
        <v>183</v>
      </c>
      <c r="B467" s="58" t="s">
        <v>184</v>
      </c>
      <c r="C467" s="52">
        <v>2187839</v>
      </c>
      <c r="D467" s="52">
        <v>3327211</v>
      </c>
      <c r="E467" s="52">
        <v>3111913</v>
      </c>
      <c r="F467" s="1"/>
      <c r="G467" s="11"/>
      <c r="H467" s="62" t="s">
        <v>508</v>
      </c>
      <c r="I467" s="61"/>
      <c r="J467" s="61"/>
      <c r="K467" s="62" t="s">
        <v>526</v>
      </c>
    </row>
    <row r="468" spans="1:11" s="23" customFormat="1" x14ac:dyDescent="0.2">
      <c r="A468" s="58" t="s">
        <v>185</v>
      </c>
      <c r="B468" s="58" t="s">
        <v>184</v>
      </c>
      <c r="C468" s="52">
        <v>40705</v>
      </c>
      <c r="D468" s="52">
        <v>275045</v>
      </c>
      <c r="E468" s="52">
        <v>232273</v>
      </c>
      <c r="F468" s="1"/>
      <c r="G468" s="11"/>
      <c r="H468" s="62" t="s">
        <v>508</v>
      </c>
      <c r="I468" s="61"/>
      <c r="J468" s="61"/>
      <c r="K468" s="62" t="s">
        <v>526</v>
      </c>
    </row>
    <row r="469" spans="1:11" s="23" customFormat="1" x14ac:dyDescent="0.2">
      <c r="A469" s="58" t="s">
        <v>186</v>
      </c>
      <c r="B469" s="58" t="s">
        <v>184</v>
      </c>
      <c r="C469" s="52">
        <v>573579</v>
      </c>
      <c r="D469" s="52">
        <v>541192</v>
      </c>
      <c r="E469" s="52">
        <v>718746</v>
      </c>
      <c r="F469" s="1"/>
      <c r="G469" s="11"/>
      <c r="H469" s="62" t="s">
        <v>539</v>
      </c>
      <c r="I469" s="61"/>
      <c r="J469" s="61"/>
      <c r="K469" s="62" t="s">
        <v>525</v>
      </c>
    </row>
    <row r="470" spans="1:11" s="23" customFormat="1" x14ac:dyDescent="0.2">
      <c r="A470" s="58" t="s">
        <v>187</v>
      </c>
      <c r="B470" s="58" t="s">
        <v>184</v>
      </c>
      <c r="C470" s="52" t="s">
        <v>551</v>
      </c>
      <c r="D470" s="52" t="s">
        <v>551</v>
      </c>
      <c r="E470" s="52" t="s">
        <v>551</v>
      </c>
      <c r="F470" s="1"/>
      <c r="G470" s="11"/>
      <c r="H470" s="62" t="s">
        <v>508</v>
      </c>
      <c r="I470" s="61"/>
      <c r="J470" s="61"/>
      <c r="K470" s="62" t="s">
        <v>526</v>
      </c>
    </row>
    <row r="471" spans="1:11" s="23" customFormat="1" x14ac:dyDescent="0.2">
      <c r="A471" s="58" t="s">
        <v>188</v>
      </c>
      <c r="B471" s="58" t="s">
        <v>184</v>
      </c>
      <c r="C471" s="52">
        <v>3619110</v>
      </c>
      <c r="D471" s="52">
        <v>3747402</v>
      </c>
      <c r="E471" s="52">
        <v>4021988</v>
      </c>
      <c r="F471" s="1"/>
      <c r="G471" s="11"/>
      <c r="H471" s="62" t="s">
        <v>539</v>
      </c>
      <c r="I471" s="61"/>
      <c r="J471" s="61"/>
      <c r="K471" s="62" t="s">
        <v>525</v>
      </c>
    </row>
    <row r="472" spans="1:11" s="23" customFormat="1" x14ac:dyDescent="0.2">
      <c r="A472" s="58" t="s">
        <v>184</v>
      </c>
      <c r="B472" s="58" t="s">
        <v>184</v>
      </c>
      <c r="C472" s="52">
        <v>7519360</v>
      </c>
      <c r="D472" s="52">
        <v>7604605</v>
      </c>
      <c r="E472" s="52">
        <v>7988430</v>
      </c>
      <c r="F472" s="1"/>
      <c r="G472" s="11"/>
      <c r="H472" s="62" t="s">
        <v>539</v>
      </c>
      <c r="I472" s="61"/>
      <c r="J472" s="61"/>
      <c r="K472" s="62" t="s">
        <v>525</v>
      </c>
    </row>
    <row r="473" spans="1:11" s="23" customFormat="1" x14ac:dyDescent="0.2">
      <c r="A473" s="58" t="s">
        <v>485</v>
      </c>
      <c r="B473" s="58" t="s">
        <v>184</v>
      </c>
      <c r="C473" s="52">
        <v>15818156</v>
      </c>
      <c r="D473" s="52">
        <v>16162050</v>
      </c>
      <c r="E473" s="52">
        <v>17109199</v>
      </c>
      <c r="F473" s="1"/>
      <c r="G473" s="11"/>
      <c r="H473" s="62" t="s">
        <v>508</v>
      </c>
      <c r="I473" s="61"/>
      <c r="J473" s="61"/>
      <c r="K473" s="62" t="s">
        <v>526</v>
      </c>
    </row>
    <row r="474" spans="1:11" s="23" customFormat="1" x14ac:dyDescent="0.2">
      <c r="A474" s="58" t="s">
        <v>189</v>
      </c>
      <c r="B474" s="58" t="s">
        <v>184</v>
      </c>
      <c r="C474" s="52" t="s">
        <v>551</v>
      </c>
      <c r="D474" s="52" t="s">
        <v>551</v>
      </c>
      <c r="E474" s="52" t="s">
        <v>551</v>
      </c>
      <c r="F474" s="1"/>
      <c r="G474" s="11"/>
      <c r="H474" s="62" t="s">
        <v>544</v>
      </c>
      <c r="I474" s="61"/>
      <c r="J474" s="61"/>
      <c r="K474" s="62" t="s">
        <v>529</v>
      </c>
    </row>
    <row r="475" spans="1:11" s="23" customFormat="1" x14ac:dyDescent="0.2">
      <c r="A475" s="58" t="s">
        <v>486</v>
      </c>
      <c r="B475" s="58" t="s">
        <v>487</v>
      </c>
      <c r="C475" s="52">
        <v>1116632</v>
      </c>
      <c r="D475" s="52">
        <v>1300993</v>
      </c>
      <c r="E475" s="52">
        <v>1310957</v>
      </c>
      <c r="F475" s="1"/>
      <c r="G475" s="11"/>
      <c r="H475" s="62" t="s">
        <v>542</v>
      </c>
      <c r="I475" s="61"/>
      <c r="J475" s="61"/>
      <c r="K475" s="62" t="s">
        <v>530</v>
      </c>
    </row>
    <row r="476" spans="1:11" s="23" customFormat="1" x14ac:dyDescent="0.2">
      <c r="A476" s="58" t="s">
        <v>488</v>
      </c>
      <c r="B476" s="58" t="s">
        <v>190</v>
      </c>
      <c r="C476" s="52" t="s">
        <v>551</v>
      </c>
      <c r="D476" s="52" t="s">
        <v>551</v>
      </c>
      <c r="E476" s="52" t="s">
        <v>551</v>
      </c>
      <c r="F476" s="1"/>
      <c r="G476" s="11"/>
      <c r="H476" s="62" t="s">
        <v>548</v>
      </c>
      <c r="I476" s="61"/>
      <c r="J476" s="61"/>
      <c r="K476" s="62" t="s">
        <v>527</v>
      </c>
    </row>
    <row r="477" spans="1:11" s="23" customFormat="1" x14ac:dyDescent="0.2">
      <c r="A477" s="58" t="s">
        <v>489</v>
      </c>
      <c r="B477" s="58" t="s">
        <v>190</v>
      </c>
      <c r="C477" s="52">
        <v>1147665</v>
      </c>
      <c r="D477" s="52">
        <v>1372430</v>
      </c>
      <c r="E477" s="52">
        <v>1348452</v>
      </c>
      <c r="F477" s="1"/>
      <c r="G477" s="11"/>
      <c r="H477" s="62" t="s">
        <v>508</v>
      </c>
      <c r="I477" s="61"/>
      <c r="J477" s="61"/>
      <c r="K477" s="62" t="s">
        <v>526</v>
      </c>
    </row>
    <row r="478" spans="1:11" s="23" customFormat="1" x14ac:dyDescent="0.2">
      <c r="A478" s="58" t="s">
        <v>490</v>
      </c>
      <c r="B478" s="58" t="s">
        <v>190</v>
      </c>
      <c r="C478" s="52" t="s">
        <v>551</v>
      </c>
      <c r="D478" s="52" t="s">
        <v>551</v>
      </c>
      <c r="E478" s="52" t="s">
        <v>551</v>
      </c>
      <c r="F478" s="1"/>
      <c r="G478" s="11"/>
      <c r="H478" s="62" t="s">
        <v>543</v>
      </c>
      <c r="I478" s="61"/>
      <c r="J478" s="61"/>
      <c r="K478" s="62" t="s">
        <v>528</v>
      </c>
    </row>
    <row r="479" spans="1:11" s="23" customFormat="1" x14ac:dyDescent="0.2">
      <c r="A479" s="58" t="s">
        <v>491</v>
      </c>
      <c r="B479" s="58" t="s">
        <v>190</v>
      </c>
      <c r="C479" s="52" t="s">
        <v>551</v>
      </c>
      <c r="D479" s="52" t="s">
        <v>551</v>
      </c>
      <c r="E479" s="52" t="s">
        <v>551</v>
      </c>
      <c r="F479" s="1"/>
      <c r="G479" s="11"/>
      <c r="H479" s="62" t="s">
        <v>543</v>
      </c>
      <c r="I479" s="61"/>
      <c r="J479" s="61"/>
      <c r="K479" s="62" t="s">
        <v>528</v>
      </c>
    </row>
    <row r="480" spans="1:11" s="23" customFormat="1" x14ac:dyDescent="0.2">
      <c r="A480" s="58" t="s">
        <v>492</v>
      </c>
      <c r="B480" s="58" t="s">
        <v>190</v>
      </c>
      <c r="C480" s="52">
        <v>28103479</v>
      </c>
      <c r="D480" s="52">
        <v>31299774</v>
      </c>
      <c r="E480" s="52">
        <v>29884402</v>
      </c>
      <c r="F480" s="1"/>
      <c r="G480" s="11"/>
      <c r="H480" s="62" t="s">
        <v>539</v>
      </c>
      <c r="I480" s="61"/>
      <c r="J480" s="61"/>
      <c r="K480" s="62" t="s">
        <v>525</v>
      </c>
    </row>
    <row r="481" spans="1:11" s="23" customFormat="1" x14ac:dyDescent="0.2">
      <c r="A481" s="58" t="s">
        <v>191</v>
      </c>
      <c r="B481" s="58" t="s">
        <v>190</v>
      </c>
      <c r="C481" s="52" t="s">
        <v>551</v>
      </c>
      <c r="D481" s="52" t="s">
        <v>551</v>
      </c>
      <c r="E481" s="52" t="s">
        <v>551</v>
      </c>
      <c r="F481" s="1"/>
      <c r="G481" s="11"/>
      <c r="H481" s="62" t="s">
        <v>541</v>
      </c>
      <c r="I481" s="61"/>
      <c r="J481" s="61"/>
      <c r="K481" s="62" t="s">
        <v>527</v>
      </c>
    </row>
    <row r="482" spans="1:11" s="23" customFormat="1" x14ac:dyDescent="0.2">
      <c r="A482" s="58" t="s">
        <v>192</v>
      </c>
      <c r="B482" s="58" t="s">
        <v>190</v>
      </c>
      <c r="C482" s="52">
        <v>20042374</v>
      </c>
      <c r="D482" s="52">
        <v>21170796</v>
      </c>
      <c r="E482" s="52">
        <v>23057734</v>
      </c>
      <c r="F482" s="1"/>
      <c r="G482" s="11"/>
      <c r="H482" s="62" t="s">
        <v>508</v>
      </c>
      <c r="I482" s="61"/>
      <c r="J482" s="61"/>
      <c r="K482" s="62" t="s">
        <v>526</v>
      </c>
    </row>
    <row r="483" spans="1:11" s="23" customFormat="1" x14ac:dyDescent="0.2">
      <c r="A483" s="58" t="s">
        <v>493</v>
      </c>
      <c r="B483" s="58" t="s">
        <v>190</v>
      </c>
      <c r="C483" s="52">
        <v>3019137</v>
      </c>
      <c r="D483" s="52">
        <v>3391043</v>
      </c>
      <c r="E483" s="52">
        <v>94580</v>
      </c>
      <c r="F483" s="1"/>
      <c r="G483" s="11"/>
      <c r="H483" s="62" t="s">
        <v>508</v>
      </c>
      <c r="I483" s="61"/>
      <c r="J483" s="61"/>
      <c r="K483" s="62" t="s">
        <v>526</v>
      </c>
    </row>
    <row r="484" spans="1:11" s="23" customFormat="1" x14ac:dyDescent="0.2">
      <c r="A484" s="58" t="s">
        <v>494</v>
      </c>
      <c r="B484" s="58" t="s">
        <v>190</v>
      </c>
      <c r="C484" s="52" t="s">
        <v>551</v>
      </c>
      <c r="D484" s="52" t="s">
        <v>551</v>
      </c>
      <c r="E484" s="52" t="s">
        <v>551</v>
      </c>
      <c r="F484" s="1"/>
      <c r="G484" s="11"/>
      <c r="H484" s="62" t="s">
        <v>544</v>
      </c>
      <c r="I484" s="61"/>
      <c r="J484" s="61"/>
      <c r="K484" s="62" t="s">
        <v>529</v>
      </c>
    </row>
    <row r="485" spans="1:11" s="23" customFormat="1" x14ac:dyDescent="0.2">
      <c r="A485" s="58" t="s">
        <v>495</v>
      </c>
      <c r="B485" s="58" t="s">
        <v>190</v>
      </c>
      <c r="C485" s="52">
        <v>3206403</v>
      </c>
      <c r="D485" s="52" t="s">
        <v>551</v>
      </c>
      <c r="E485" s="52" t="s">
        <v>551</v>
      </c>
      <c r="F485" s="1"/>
      <c r="G485" s="11"/>
      <c r="H485" s="62" t="s">
        <v>548</v>
      </c>
      <c r="I485" s="61"/>
      <c r="J485" s="61"/>
      <c r="K485" s="62" t="s">
        <v>527</v>
      </c>
    </row>
    <row r="486" spans="1:11" s="23" customFormat="1" x14ac:dyDescent="0.2">
      <c r="A486" s="58" t="s">
        <v>496</v>
      </c>
      <c r="B486" s="58" t="s">
        <v>193</v>
      </c>
      <c r="C486" s="52">
        <v>11134017</v>
      </c>
      <c r="D486" s="52">
        <v>11501834</v>
      </c>
      <c r="E486" s="52">
        <v>12474858</v>
      </c>
      <c r="F486" s="1"/>
      <c r="G486" s="11"/>
      <c r="H486" s="62" t="s">
        <v>508</v>
      </c>
      <c r="I486" s="61"/>
      <c r="J486" s="61"/>
      <c r="K486" s="62" t="s">
        <v>526</v>
      </c>
    </row>
    <row r="487" spans="1:11" s="23" customFormat="1" x14ac:dyDescent="0.2">
      <c r="A487" s="58" t="s">
        <v>497</v>
      </c>
      <c r="B487" s="58" t="s">
        <v>193</v>
      </c>
      <c r="C487" s="52">
        <v>13931360</v>
      </c>
      <c r="D487" s="52">
        <v>12776568</v>
      </c>
      <c r="E487" s="52">
        <v>13343672</v>
      </c>
      <c r="F487" s="1"/>
      <c r="G487" s="11"/>
      <c r="H487" s="62" t="s">
        <v>508</v>
      </c>
      <c r="I487" s="61"/>
      <c r="J487" s="61"/>
      <c r="K487" s="62" t="s">
        <v>526</v>
      </c>
    </row>
    <row r="488" spans="1:11" s="23" customFormat="1" x14ac:dyDescent="0.2">
      <c r="A488" s="58" t="s">
        <v>194</v>
      </c>
      <c r="B488" s="58" t="s">
        <v>193</v>
      </c>
      <c r="C488" s="52">
        <v>1098023</v>
      </c>
      <c r="D488" s="52">
        <v>1202822</v>
      </c>
      <c r="E488" s="52">
        <v>1516932</v>
      </c>
      <c r="F488" s="1"/>
      <c r="G488" s="11"/>
      <c r="H488" s="62" t="s">
        <v>508</v>
      </c>
      <c r="I488" s="61"/>
      <c r="J488" s="61"/>
      <c r="K488" s="62" t="s">
        <v>526</v>
      </c>
    </row>
    <row r="489" spans="1:11" s="23" customFormat="1" x14ac:dyDescent="0.2">
      <c r="A489" s="58" t="s">
        <v>195</v>
      </c>
      <c r="B489" s="58" t="s">
        <v>193</v>
      </c>
      <c r="C489" s="52">
        <v>10041923</v>
      </c>
      <c r="D489" s="52">
        <v>10622047</v>
      </c>
      <c r="E489" s="52">
        <v>11436863</v>
      </c>
      <c r="F489" s="1"/>
      <c r="G489" s="11"/>
      <c r="H489" s="62" t="s">
        <v>539</v>
      </c>
      <c r="I489" s="61"/>
      <c r="J489" s="61"/>
      <c r="K489" s="62" t="s">
        <v>525</v>
      </c>
    </row>
    <row r="490" spans="1:11" s="23" customFormat="1" x14ac:dyDescent="0.2">
      <c r="A490" s="58" t="s">
        <v>498</v>
      </c>
      <c r="B490" s="58" t="s">
        <v>196</v>
      </c>
      <c r="C490" s="52">
        <v>1210649</v>
      </c>
      <c r="D490" s="52">
        <v>2108827</v>
      </c>
      <c r="E490" s="52">
        <v>2386762</v>
      </c>
      <c r="F490" s="1"/>
      <c r="G490" s="11"/>
      <c r="H490" s="62" t="s">
        <v>508</v>
      </c>
      <c r="I490" s="61"/>
      <c r="J490" s="61"/>
      <c r="K490" s="62" t="s">
        <v>526</v>
      </c>
    </row>
    <row r="491" spans="1:11" s="23" customFormat="1" x14ac:dyDescent="0.2">
      <c r="A491" s="58" t="s">
        <v>197</v>
      </c>
      <c r="B491" s="58" t="s">
        <v>196</v>
      </c>
      <c r="C491" s="52">
        <v>158478</v>
      </c>
      <c r="D491" s="52">
        <v>144500</v>
      </c>
      <c r="E491" s="52">
        <v>149558</v>
      </c>
      <c r="F491" s="1"/>
      <c r="G491" s="11"/>
      <c r="H491" s="62" t="s">
        <v>541</v>
      </c>
      <c r="I491" s="61"/>
      <c r="J491" s="61"/>
      <c r="K491" s="62" t="s">
        <v>527</v>
      </c>
    </row>
    <row r="492" spans="1:11" s="23" customFormat="1" x14ac:dyDescent="0.2">
      <c r="A492" s="46"/>
      <c r="B492" s="38"/>
      <c r="H492" s="62"/>
      <c r="I492" s="61"/>
      <c r="J492" s="61"/>
      <c r="K492" s="61" t="s">
        <v>551</v>
      </c>
    </row>
    <row r="493" spans="1:11" s="23" customFormat="1" x14ac:dyDescent="0.2">
      <c r="A493" s="38"/>
      <c r="B493" s="38"/>
      <c r="C493" s="45"/>
      <c r="D493" s="45"/>
      <c r="E493" s="45"/>
      <c r="F493" s="45"/>
      <c r="H493" s="62"/>
      <c r="I493" s="61"/>
      <c r="J493" s="61"/>
      <c r="K493" s="61" t="s">
        <v>551</v>
      </c>
    </row>
    <row r="494" spans="1:11" s="23" customFormat="1" x14ac:dyDescent="0.2">
      <c r="A494" s="38"/>
      <c r="B494" s="38"/>
      <c r="C494" s="45"/>
      <c r="D494" s="45"/>
      <c r="E494" s="45"/>
      <c r="F494" s="45"/>
      <c r="H494" s="62"/>
      <c r="I494" s="61"/>
      <c r="J494" s="61"/>
      <c r="K494" s="61" t="s">
        <v>551</v>
      </c>
    </row>
    <row r="495" spans="1:11" s="23" customFormat="1" x14ac:dyDescent="0.2">
      <c r="A495" s="38"/>
      <c r="B495" s="38"/>
      <c r="C495" s="45"/>
      <c r="D495" s="45"/>
      <c r="E495" s="45"/>
      <c r="F495" s="45"/>
      <c r="H495" s="61"/>
      <c r="I495" s="61"/>
      <c r="J495" s="61"/>
      <c r="K495" s="61" t="s">
        <v>551</v>
      </c>
    </row>
    <row r="496" spans="1:11" s="23" customFormat="1" x14ac:dyDescent="0.2">
      <c r="A496" s="38"/>
      <c r="B496" s="38"/>
      <c r="C496" s="45"/>
      <c r="D496" s="45"/>
      <c r="E496" s="45"/>
      <c r="F496" s="45"/>
      <c r="H496" s="61"/>
      <c r="I496" s="61"/>
      <c r="J496" s="61"/>
      <c r="K496" s="61"/>
    </row>
    <row r="497" spans="1:11" s="23" customFormat="1" x14ac:dyDescent="0.2">
      <c r="A497" s="38"/>
      <c r="B497" s="38"/>
      <c r="C497" s="45"/>
      <c r="D497" s="45"/>
      <c r="E497" s="45"/>
      <c r="F497" s="45"/>
      <c r="H497" s="61"/>
      <c r="I497" s="61"/>
      <c r="J497" s="61"/>
      <c r="K497" s="61"/>
    </row>
    <row r="498" spans="1:11" s="23" customFormat="1" x14ac:dyDescent="0.2">
      <c r="A498" s="38"/>
      <c r="B498" s="38"/>
      <c r="C498" s="45"/>
      <c r="D498" s="45"/>
      <c r="E498" s="45"/>
      <c r="F498" s="45"/>
      <c r="H498" s="61"/>
      <c r="I498" s="61"/>
      <c r="J498" s="61"/>
      <c r="K498" s="61"/>
    </row>
    <row r="499" spans="1:11" s="23" customFormat="1" x14ac:dyDescent="0.2">
      <c r="A499" s="38"/>
      <c r="B499" s="38"/>
      <c r="C499" s="45"/>
      <c r="D499" s="45"/>
      <c r="E499" s="45"/>
      <c r="F499" s="45"/>
      <c r="H499" s="61"/>
      <c r="I499" s="61"/>
      <c r="J499" s="61"/>
      <c r="K499" s="61"/>
    </row>
    <row r="500" spans="1:11" s="23" customFormat="1" x14ac:dyDescent="0.2">
      <c r="A500" s="38"/>
      <c r="B500" s="38"/>
      <c r="C500" s="45"/>
      <c r="D500" s="45"/>
      <c r="E500" s="45"/>
      <c r="F500" s="45"/>
      <c r="H500" s="61"/>
      <c r="I500" s="61"/>
      <c r="J500" s="61"/>
      <c r="K500" s="61"/>
    </row>
    <row r="501" spans="1:11" s="23" customFormat="1" x14ac:dyDescent="0.2">
      <c r="A501" s="38"/>
      <c r="B501" s="38"/>
      <c r="C501" s="45"/>
      <c r="D501" s="45"/>
      <c r="E501" s="45"/>
      <c r="F501" s="45"/>
      <c r="H501" s="61"/>
      <c r="I501" s="61"/>
      <c r="J501" s="61"/>
      <c r="K501" s="61"/>
    </row>
    <row r="502" spans="1:11" s="23" customFormat="1" x14ac:dyDescent="0.2">
      <c r="A502" s="38"/>
      <c r="B502" s="38"/>
      <c r="C502" s="45"/>
      <c r="D502" s="45"/>
      <c r="E502" s="45"/>
      <c r="F502" s="45"/>
      <c r="H502" s="61"/>
      <c r="I502" s="61"/>
      <c r="J502" s="61"/>
      <c r="K502" s="61"/>
    </row>
    <row r="503" spans="1:11" s="23" customFormat="1" x14ac:dyDescent="0.2">
      <c r="A503" s="38"/>
      <c r="B503" s="38"/>
      <c r="C503" s="45"/>
      <c r="D503" s="45"/>
      <c r="E503" s="45"/>
      <c r="F503" s="45"/>
      <c r="H503" s="61"/>
      <c r="I503" s="61"/>
      <c r="J503" s="61"/>
      <c r="K503" s="61"/>
    </row>
    <row r="504" spans="1:11" s="23" customFormat="1" x14ac:dyDescent="0.2">
      <c r="A504" s="38"/>
      <c r="B504" s="38"/>
      <c r="C504" s="45"/>
      <c r="D504" s="45"/>
      <c r="E504" s="45"/>
      <c r="F504" s="45"/>
      <c r="H504" s="61"/>
      <c r="I504" s="61"/>
      <c r="J504" s="61"/>
      <c r="K504" s="61"/>
    </row>
    <row r="505" spans="1:11" s="23" customFormat="1" x14ac:dyDescent="0.2">
      <c r="A505" s="38"/>
      <c r="B505" s="38"/>
      <c r="C505" s="45"/>
      <c r="D505" s="45"/>
      <c r="E505" s="45"/>
      <c r="F505" s="45"/>
      <c r="H505" s="61"/>
      <c r="I505" s="61"/>
      <c r="J505" s="61"/>
      <c r="K505" s="61"/>
    </row>
    <row r="506" spans="1:11" s="23" customFormat="1" x14ac:dyDescent="0.2">
      <c r="A506" s="38"/>
      <c r="B506" s="38"/>
      <c r="C506" s="45"/>
      <c r="D506" s="45"/>
      <c r="E506" s="45"/>
      <c r="F506" s="45"/>
      <c r="H506" s="61"/>
      <c r="I506" s="61"/>
      <c r="J506" s="61"/>
      <c r="K506" s="61"/>
    </row>
    <row r="507" spans="1:11" s="23" customFormat="1" x14ac:dyDescent="0.2">
      <c r="A507" s="38"/>
      <c r="B507" s="38"/>
      <c r="C507" s="45"/>
      <c r="D507" s="45"/>
      <c r="E507" s="45"/>
      <c r="F507" s="45"/>
      <c r="H507" s="61"/>
      <c r="I507" s="61"/>
      <c r="J507" s="61"/>
      <c r="K507" s="61"/>
    </row>
    <row r="508" spans="1:11" s="23" customFormat="1" x14ac:dyDescent="0.2">
      <c r="A508" s="38"/>
      <c r="B508" s="38"/>
      <c r="C508" s="45"/>
      <c r="D508" s="45"/>
      <c r="E508" s="45"/>
      <c r="F508" s="45"/>
      <c r="H508" s="61"/>
      <c r="I508" s="61"/>
      <c r="J508" s="61"/>
      <c r="K508" s="61"/>
    </row>
    <row r="509" spans="1:11" s="23" customFormat="1" x14ac:dyDescent="0.2">
      <c r="A509" s="38"/>
      <c r="B509" s="38"/>
      <c r="C509" s="45"/>
      <c r="D509" s="45"/>
      <c r="E509" s="45"/>
      <c r="F509" s="45"/>
      <c r="H509" s="61"/>
      <c r="I509" s="61"/>
      <c r="J509" s="61"/>
      <c r="K509" s="61"/>
    </row>
    <row r="510" spans="1:11" s="23" customFormat="1" x14ac:dyDescent="0.2">
      <c r="A510" s="38"/>
      <c r="B510" s="38"/>
      <c r="C510" s="45"/>
      <c r="D510" s="45"/>
      <c r="E510" s="45"/>
      <c r="F510" s="45"/>
      <c r="H510" s="61"/>
      <c r="I510" s="61"/>
      <c r="J510" s="61"/>
      <c r="K510" s="61"/>
    </row>
    <row r="511" spans="1:11" s="23" customFormat="1" x14ac:dyDescent="0.2">
      <c r="A511" s="38"/>
      <c r="B511" s="38"/>
      <c r="C511" s="45"/>
      <c r="D511" s="45"/>
      <c r="E511" s="45"/>
      <c r="F511" s="45"/>
      <c r="H511" s="61"/>
      <c r="I511" s="61"/>
      <c r="J511" s="61"/>
      <c r="K511" s="61"/>
    </row>
    <row r="512" spans="1:11" s="23" customFormat="1" x14ac:dyDescent="0.2">
      <c r="A512" s="38"/>
      <c r="B512" s="38"/>
      <c r="C512" s="45"/>
      <c r="D512" s="45"/>
      <c r="E512" s="45"/>
      <c r="F512" s="45"/>
      <c r="H512" s="61"/>
      <c r="I512" s="61"/>
      <c r="J512" s="61"/>
      <c r="K512" s="61"/>
    </row>
    <row r="513" spans="1:11" s="23" customFormat="1" x14ac:dyDescent="0.2">
      <c r="A513" s="38"/>
      <c r="B513" s="38"/>
      <c r="C513" s="45"/>
      <c r="D513" s="45"/>
      <c r="E513" s="45"/>
      <c r="F513" s="45"/>
      <c r="H513" s="61"/>
      <c r="I513" s="61"/>
      <c r="J513" s="61"/>
      <c r="K513" s="61"/>
    </row>
    <row r="514" spans="1:11" s="23" customFormat="1" x14ac:dyDescent="0.2">
      <c r="A514" s="38"/>
      <c r="B514" s="38"/>
      <c r="C514" s="45"/>
      <c r="D514" s="45"/>
      <c r="E514" s="45"/>
      <c r="F514" s="45"/>
      <c r="H514" s="61"/>
      <c r="I514" s="61"/>
      <c r="J514" s="61"/>
      <c r="K514" s="61"/>
    </row>
    <row r="515" spans="1:11" s="23" customFormat="1" x14ac:dyDescent="0.2">
      <c r="A515" s="38"/>
      <c r="B515" s="38"/>
      <c r="C515" s="45"/>
      <c r="D515" s="45"/>
      <c r="E515" s="45"/>
      <c r="F515" s="45"/>
      <c r="H515" s="61"/>
      <c r="I515" s="61"/>
      <c r="J515" s="61"/>
      <c r="K515" s="61"/>
    </row>
    <row r="516" spans="1:11" s="23" customFormat="1" x14ac:dyDescent="0.2">
      <c r="A516" s="38"/>
      <c r="B516" s="38"/>
      <c r="C516" s="45"/>
      <c r="D516" s="45"/>
      <c r="E516" s="45"/>
      <c r="F516" s="45"/>
      <c r="H516" s="61"/>
      <c r="I516" s="61"/>
      <c r="J516" s="61"/>
      <c r="K516" s="61"/>
    </row>
    <row r="517" spans="1:11" s="23" customFormat="1" x14ac:dyDescent="0.2">
      <c r="A517" s="38"/>
      <c r="B517" s="38"/>
      <c r="C517" s="45"/>
      <c r="D517" s="45"/>
      <c r="E517" s="45"/>
      <c r="F517" s="45"/>
      <c r="H517" s="61"/>
      <c r="I517" s="61"/>
      <c r="J517" s="61"/>
      <c r="K517" s="61"/>
    </row>
    <row r="518" spans="1:11" s="23" customFormat="1" x14ac:dyDescent="0.2">
      <c r="A518" s="38"/>
      <c r="B518" s="38"/>
      <c r="C518" s="45"/>
      <c r="D518" s="45"/>
      <c r="E518" s="45"/>
      <c r="F518" s="45"/>
      <c r="H518" s="61"/>
      <c r="I518" s="61"/>
      <c r="J518" s="61"/>
      <c r="K518" s="61"/>
    </row>
    <row r="519" spans="1:11" s="23" customFormat="1" x14ac:dyDescent="0.2">
      <c r="A519" s="38"/>
      <c r="B519" s="38"/>
      <c r="C519" s="45"/>
      <c r="D519" s="45"/>
      <c r="E519" s="45"/>
      <c r="F519" s="45"/>
      <c r="H519" s="61"/>
      <c r="I519" s="61"/>
      <c r="J519" s="61"/>
      <c r="K519" s="61"/>
    </row>
    <row r="520" spans="1:11" s="23" customFormat="1" x14ac:dyDescent="0.2">
      <c r="A520" s="38"/>
      <c r="B520" s="38"/>
      <c r="C520" s="45"/>
      <c r="D520" s="45"/>
      <c r="E520" s="45"/>
      <c r="F520" s="45"/>
      <c r="H520" s="61"/>
      <c r="I520" s="61"/>
      <c r="J520" s="61"/>
      <c r="K520" s="61"/>
    </row>
    <row r="521" spans="1:11" s="23" customFormat="1" x14ac:dyDescent="0.2">
      <c r="A521" s="38"/>
      <c r="B521" s="38"/>
      <c r="C521" s="45"/>
      <c r="D521" s="45"/>
      <c r="E521" s="45"/>
      <c r="F521" s="45"/>
      <c r="H521" s="61"/>
      <c r="I521" s="61"/>
      <c r="J521" s="61"/>
      <c r="K521" s="61"/>
    </row>
    <row r="522" spans="1:11" s="23" customFormat="1" x14ac:dyDescent="0.2">
      <c r="A522" s="38"/>
      <c r="B522" s="38"/>
      <c r="C522" s="45"/>
      <c r="D522" s="45"/>
      <c r="E522" s="45"/>
      <c r="F522" s="45"/>
      <c r="H522" s="61"/>
      <c r="I522" s="61"/>
      <c r="J522" s="61"/>
      <c r="K522" s="61"/>
    </row>
    <row r="523" spans="1:11" s="23" customFormat="1" x14ac:dyDescent="0.2">
      <c r="A523" s="38"/>
      <c r="B523" s="38"/>
      <c r="C523" s="45"/>
      <c r="D523" s="45"/>
      <c r="E523" s="45"/>
      <c r="F523" s="45"/>
      <c r="H523" s="61"/>
      <c r="I523" s="61"/>
      <c r="J523" s="61"/>
      <c r="K523" s="61"/>
    </row>
    <row r="524" spans="1:11" s="23" customFormat="1" x14ac:dyDescent="0.2">
      <c r="A524" s="38"/>
      <c r="B524" s="38"/>
      <c r="C524" s="45"/>
      <c r="D524" s="45"/>
      <c r="E524" s="45"/>
      <c r="F524" s="45"/>
      <c r="H524" s="61"/>
      <c r="I524" s="61"/>
      <c r="J524" s="61"/>
      <c r="K524" s="61"/>
    </row>
    <row r="525" spans="1:11" s="23" customFormat="1" x14ac:dyDescent="0.2">
      <c r="A525" s="38"/>
      <c r="B525" s="38"/>
      <c r="C525" s="45"/>
      <c r="D525" s="45"/>
      <c r="E525" s="45"/>
      <c r="F525" s="45"/>
      <c r="H525" s="61"/>
      <c r="I525" s="61"/>
      <c r="J525" s="61"/>
      <c r="K525" s="61"/>
    </row>
    <row r="526" spans="1:11" s="23" customFormat="1" x14ac:dyDescent="0.2">
      <c r="A526" s="38"/>
      <c r="B526" s="38"/>
      <c r="C526" s="45"/>
      <c r="D526" s="45"/>
      <c r="E526" s="45"/>
      <c r="F526" s="45"/>
      <c r="H526" s="61"/>
      <c r="I526" s="61"/>
      <c r="J526" s="61"/>
      <c r="K526" s="61"/>
    </row>
    <row r="527" spans="1:11" s="23" customFormat="1" x14ac:dyDescent="0.2">
      <c r="A527" s="38"/>
      <c r="B527" s="38"/>
      <c r="C527" s="45"/>
      <c r="D527" s="45"/>
      <c r="E527" s="45"/>
      <c r="F527" s="45"/>
      <c r="H527" s="61"/>
      <c r="I527" s="61"/>
      <c r="J527" s="61"/>
      <c r="K527" s="61"/>
    </row>
    <row r="528" spans="1:11" s="23" customFormat="1" x14ac:dyDescent="0.2">
      <c r="A528" s="38"/>
      <c r="B528" s="38"/>
      <c r="C528" s="45"/>
      <c r="D528" s="45"/>
      <c r="E528" s="45"/>
      <c r="F528" s="45"/>
      <c r="H528" s="61"/>
      <c r="I528" s="61"/>
      <c r="J528" s="61"/>
      <c r="K528" s="61"/>
    </row>
    <row r="529" spans="1:11" s="23" customFormat="1" x14ac:dyDescent="0.2">
      <c r="A529" s="38"/>
      <c r="B529" s="38"/>
      <c r="C529" s="45"/>
      <c r="D529" s="45"/>
      <c r="E529" s="45"/>
      <c r="F529" s="45"/>
      <c r="H529" s="61"/>
      <c r="I529" s="61"/>
      <c r="J529" s="61"/>
      <c r="K529" s="61"/>
    </row>
    <row r="530" spans="1:11" s="23" customFormat="1" x14ac:dyDescent="0.2">
      <c r="A530" s="38"/>
      <c r="B530" s="38"/>
      <c r="C530" s="45"/>
      <c r="D530" s="45"/>
      <c r="E530" s="45"/>
      <c r="F530" s="45"/>
      <c r="H530" s="61"/>
      <c r="I530" s="61"/>
      <c r="J530" s="61"/>
      <c r="K530" s="61"/>
    </row>
    <row r="531" spans="1:11" s="23" customFormat="1" x14ac:dyDescent="0.2">
      <c r="A531" s="38"/>
      <c r="B531" s="38"/>
      <c r="C531" s="45"/>
      <c r="D531" s="45"/>
      <c r="E531" s="45"/>
      <c r="F531" s="45"/>
      <c r="H531" s="61"/>
      <c r="I531" s="61"/>
      <c r="J531" s="61"/>
      <c r="K531" s="61"/>
    </row>
    <row r="532" spans="1:11" s="23" customFormat="1" x14ac:dyDescent="0.2">
      <c r="A532" s="38"/>
      <c r="B532" s="38"/>
      <c r="C532" s="45"/>
      <c r="D532" s="45"/>
      <c r="E532" s="45"/>
      <c r="F532" s="45"/>
      <c r="H532" s="61"/>
      <c r="I532" s="61"/>
      <c r="J532" s="61"/>
      <c r="K532" s="61"/>
    </row>
    <row r="533" spans="1:11" s="23" customFormat="1" x14ac:dyDescent="0.2">
      <c r="A533" s="38"/>
      <c r="B533" s="38"/>
      <c r="C533" s="45"/>
      <c r="D533" s="45"/>
      <c r="E533" s="45"/>
      <c r="F533" s="45"/>
      <c r="H533" s="61"/>
      <c r="I533" s="61"/>
      <c r="J533" s="61"/>
      <c r="K533" s="61"/>
    </row>
    <row r="534" spans="1:11" s="23" customFormat="1" x14ac:dyDescent="0.2">
      <c r="A534" s="38"/>
      <c r="B534" s="38"/>
      <c r="C534" s="45"/>
      <c r="D534" s="45"/>
      <c r="E534" s="45"/>
      <c r="F534" s="45"/>
      <c r="H534" s="61"/>
      <c r="I534" s="61"/>
      <c r="J534" s="61"/>
      <c r="K534" s="61"/>
    </row>
    <row r="535" spans="1:11" s="23" customFormat="1" x14ac:dyDescent="0.2">
      <c r="A535" s="38"/>
      <c r="B535" s="38"/>
      <c r="C535" s="45"/>
      <c r="D535" s="45"/>
      <c r="E535" s="45"/>
      <c r="F535" s="45"/>
      <c r="H535" s="61"/>
      <c r="I535" s="61"/>
      <c r="J535" s="61"/>
      <c r="K535" s="61"/>
    </row>
    <row r="536" spans="1:11" s="23" customFormat="1" x14ac:dyDescent="0.2">
      <c r="A536" s="38"/>
      <c r="B536" s="38"/>
      <c r="C536" s="45"/>
      <c r="D536" s="45"/>
      <c r="E536" s="45"/>
      <c r="F536" s="45"/>
      <c r="H536" s="61"/>
      <c r="I536" s="61"/>
      <c r="J536" s="61"/>
      <c r="K536" s="61"/>
    </row>
    <row r="537" spans="1:11" s="23" customFormat="1" x14ac:dyDescent="0.2">
      <c r="A537" s="38"/>
      <c r="B537" s="38"/>
      <c r="C537" s="45"/>
      <c r="D537" s="45"/>
      <c r="E537" s="45"/>
      <c r="F537" s="45"/>
      <c r="H537" s="61"/>
      <c r="I537" s="61"/>
      <c r="J537" s="61"/>
      <c r="K537" s="61"/>
    </row>
    <row r="538" spans="1:11" s="23" customFormat="1" x14ac:dyDescent="0.2">
      <c r="A538" s="38"/>
      <c r="B538" s="38"/>
      <c r="C538" s="45"/>
      <c r="D538" s="45"/>
      <c r="E538" s="45"/>
      <c r="F538" s="45"/>
      <c r="H538" s="61"/>
      <c r="I538" s="61"/>
      <c r="J538" s="61"/>
      <c r="K538" s="61"/>
    </row>
    <row r="539" spans="1:11" s="23" customFormat="1" x14ac:dyDescent="0.2">
      <c r="A539" s="38"/>
      <c r="B539" s="38"/>
      <c r="C539" s="45"/>
      <c r="D539" s="45"/>
      <c r="E539" s="45"/>
      <c r="F539" s="45"/>
      <c r="H539" s="61"/>
      <c r="I539" s="61"/>
      <c r="J539" s="61"/>
      <c r="K539" s="61"/>
    </row>
    <row r="540" spans="1:11" s="23" customFormat="1" x14ac:dyDescent="0.2">
      <c r="A540" s="38"/>
      <c r="B540" s="38"/>
      <c r="C540" s="45"/>
      <c r="D540" s="45"/>
      <c r="E540" s="45"/>
      <c r="F540" s="45"/>
      <c r="H540" s="61"/>
      <c r="I540" s="61"/>
      <c r="J540" s="61"/>
      <c r="K540" s="61"/>
    </row>
    <row r="541" spans="1:11" s="23" customFormat="1" x14ac:dyDescent="0.2">
      <c r="A541" s="38"/>
      <c r="B541" s="38"/>
      <c r="C541" s="45"/>
      <c r="D541" s="45"/>
      <c r="E541" s="45"/>
      <c r="F541" s="45"/>
      <c r="H541" s="61"/>
      <c r="I541" s="61"/>
      <c r="J541" s="61"/>
      <c r="K541" s="61"/>
    </row>
    <row r="542" spans="1:11" s="23" customFormat="1" x14ac:dyDescent="0.2">
      <c r="A542" s="38"/>
      <c r="B542" s="38"/>
      <c r="C542" s="45"/>
      <c r="D542" s="45"/>
      <c r="E542" s="45"/>
      <c r="F542" s="45"/>
      <c r="H542" s="61"/>
      <c r="I542" s="61"/>
      <c r="J542" s="61"/>
      <c r="K542" s="61"/>
    </row>
    <row r="543" spans="1:11" s="23" customFormat="1" x14ac:dyDescent="0.2">
      <c r="A543" s="38"/>
      <c r="B543" s="38"/>
      <c r="C543" s="45"/>
      <c r="D543" s="45"/>
      <c r="E543" s="45"/>
      <c r="F543" s="45"/>
      <c r="H543" s="61"/>
      <c r="I543" s="61"/>
      <c r="J543" s="61"/>
      <c r="K543" s="61"/>
    </row>
    <row r="544" spans="1:11" s="23" customFormat="1" x14ac:dyDescent="0.2">
      <c r="A544" s="38"/>
      <c r="B544" s="38"/>
      <c r="C544" s="45"/>
      <c r="D544" s="45"/>
      <c r="E544" s="45"/>
      <c r="F544" s="45"/>
      <c r="H544" s="61"/>
      <c r="I544" s="61"/>
      <c r="J544" s="61"/>
      <c r="K544" s="61"/>
    </row>
    <row r="545" spans="1:11" s="23" customFormat="1" x14ac:dyDescent="0.2">
      <c r="A545" s="38"/>
      <c r="B545" s="38"/>
      <c r="C545" s="45"/>
      <c r="D545" s="45"/>
      <c r="E545" s="45"/>
      <c r="F545" s="45"/>
      <c r="H545" s="61"/>
      <c r="I545" s="61"/>
      <c r="J545" s="61"/>
      <c r="K545" s="61"/>
    </row>
    <row r="546" spans="1:11" s="23" customFormat="1" x14ac:dyDescent="0.2">
      <c r="A546" s="38"/>
      <c r="B546" s="38"/>
      <c r="C546" s="45"/>
      <c r="D546" s="45"/>
      <c r="E546" s="45"/>
      <c r="F546" s="45"/>
      <c r="H546" s="61"/>
      <c r="I546" s="61"/>
      <c r="J546" s="61"/>
      <c r="K546" s="61"/>
    </row>
    <row r="547" spans="1:11" s="23" customFormat="1" x14ac:dyDescent="0.2">
      <c r="A547" s="38"/>
      <c r="B547" s="38"/>
      <c r="C547" s="45"/>
      <c r="D547" s="45"/>
      <c r="E547" s="45"/>
      <c r="F547" s="45"/>
      <c r="H547" s="61"/>
      <c r="I547" s="61"/>
      <c r="J547" s="61"/>
      <c r="K547" s="61"/>
    </row>
    <row r="548" spans="1:11" s="23" customFormat="1" x14ac:dyDescent="0.2">
      <c r="A548" s="38"/>
      <c r="B548" s="38"/>
      <c r="C548" s="45"/>
      <c r="D548" s="45"/>
      <c r="E548" s="45"/>
      <c r="F548" s="45"/>
      <c r="H548" s="61"/>
      <c r="I548" s="61"/>
      <c r="J548" s="61"/>
      <c r="K548" s="61"/>
    </row>
    <row r="549" spans="1:11" s="23" customFormat="1" x14ac:dyDescent="0.2">
      <c r="A549" s="38"/>
      <c r="B549" s="38"/>
      <c r="C549" s="45"/>
      <c r="D549" s="45"/>
      <c r="E549" s="45"/>
      <c r="F549" s="45"/>
      <c r="H549" s="61"/>
      <c r="I549" s="61"/>
      <c r="J549" s="61"/>
      <c r="K549" s="61"/>
    </row>
    <row r="550" spans="1:11" s="23" customFormat="1" x14ac:dyDescent="0.2">
      <c r="A550" s="38"/>
      <c r="B550" s="38"/>
      <c r="C550" s="45"/>
      <c r="D550" s="45"/>
      <c r="E550" s="45"/>
      <c r="F550" s="45"/>
      <c r="H550" s="61"/>
      <c r="I550" s="61"/>
      <c r="J550" s="61"/>
      <c r="K550" s="61"/>
    </row>
    <row r="551" spans="1:11" s="23" customFormat="1" x14ac:dyDescent="0.2">
      <c r="A551" s="38"/>
      <c r="B551" s="38"/>
      <c r="C551" s="45"/>
      <c r="D551" s="45"/>
      <c r="E551" s="45"/>
      <c r="F551" s="45"/>
      <c r="H551" s="61"/>
      <c r="I551" s="61"/>
      <c r="J551" s="61"/>
      <c r="K551" s="61"/>
    </row>
    <row r="552" spans="1:11" s="23" customFormat="1" x14ac:dyDescent="0.2">
      <c r="A552" s="38"/>
      <c r="B552" s="38"/>
      <c r="C552" s="45"/>
      <c r="D552" s="45"/>
      <c r="E552" s="45"/>
      <c r="F552" s="45"/>
      <c r="H552" s="61"/>
      <c r="I552" s="61"/>
      <c r="J552" s="61"/>
      <c r="K552" s="61"/>
    </row>
    <row r="553" spans="1:11" s="23" customFormat="1" x14ac:dyDescent="0.2">
      <c r="A553" s="38"/>
      <c r="B553" s="38"/>
      <c r="C553" s="45"/>
      <c r="D553" s="45"/>
      <c r="E553" s="45"/>
      <c r="F553" s="45"/>
      <c r="H553" s="61"/>
      <c r="I553" s="61"/>
      <c r="J553" s="61"/>
      <c r="K553" s="61"/>
    </row>
    <row r="554" spans="1:11" s="23" customFormat="1" x14ac:dyDescent="0.2">
      <c r="A554" s="38"/>
      <c r="B554" s="38"/>
      <c r="C554" s="45"/>
      <c r="D554" s="45"/>
      <c r="E554" s="45"/>
      <c r="F554" s="45"/>
      <c r="H554" s="61"/>
      <c r="I554" s="61"/>
      <c r="J554" s="61"/>
      <c r="K554" s="61"/>
    </row>
    <row r="555" spans="1:11" s="23" customFormat="1" x14ac:dyDescent="0.2">
      <c r="A555" s="38"/>
      <c r="B555" s="38"/>
      <c r="C555" s="45"/>
      <c r="D555" s="45"/>
      <c r="E555" s="45"/>
      <c r="F555" s="45"/>
      <c r="H555" s="61"/>
      <c r="I555" s="61"/>
      <c r="J555" s="61"/>
      <c r="K555" s="61"/>
    </row>
    <row r="556" spans="1:11" s="23" customFormat="1" x14ac:dyDescent="0.2">
      <c r="A556" s="38"/>
      <c r="B556" s="38"/>
      <c r="C556" s="45"/>
      <c r="D556" s="45"/>
      <c r="E556" s="45"/>
      <c r="F556" s="45"/>
      <c r="H556" s="61"/>
      <c r="I556" s="61"/>
      <c r="J556" s="61"/>
      <c r="K556" s="61"/>
    </row>
    <row r="557" spans="1:11" s="23" customFormat="1" x14ac:dyDescent="0.2">
      <c r="A557" s="38"/>
      <c r="B557" s="38"/>
      <c r="C557" s="45"/>
      <c r="D557" s="45"/>
      <c r="E557" s="45"/>
      <c r="F557" s="45"/>
      <c r="H557" s="61"/>
      <c r="I557" s="61"/>
      <c r="J557" s="61"/>
      <c r="K557" s="61"/>
    </row>
    <row r="558" spans="1:11" s="23" customFormat="1" x14ac:dyDescent="0.2">
      <c r="A558" s="38"/>
      <c r="B558" s="38"/>
      <c r="C558" s="45"/>
      <c r="D558" s="45"/>
      <c r="E558" s="45"/>
      <c r="F558" s="45"/>
      <c r="H558" s="61"/>
      <c r="I558" s="61"/>
      <c r="J558" s="61"/>
      <c r="K558" s="61"/>
    </row>
    <row r="559" spans="1:11" s="23" customFormat="1" x14ac:dyDescent="0.2">
      <c r="A559" s="38"/>
      <c r="B559" s="38"/>
      <c r="C559" s="45"/>
      <c r="D559" s="45"/>
      <c r="E559" s="45"/>
      <c r="F559" s="45"/>
      <c r="H559" s="61"/>
      <c r="I559" s="61"/>
      <c r="J559" s="61"/>
      <c r="K559" s="61"/>
    </row>
    <row r="560" spans="1:11" s="23" customFormat="1" x14ac:dyDescent="0.2">
      <c r="A560" s="38"/>
      <c r="B560" s="38"/>
      <c r="C560" s="45"/>
      <c r="D560" s="45"/>
      <c r="E560" s="45"/>
      <c r="F560" s="45"/>
      <c r="H560" s="61"/>
      <c r="I560" s="61"/>
      <c r="J560" s="61"/>
      <c r="K560" s="61"/>
    </row>
    <row r="561" spans="1:11" s="23" customFormat="1" x14ac:dyDescent="0.2">
      <c r="A561" s="38"/>
      <c r="B561" s="38"/>
      <c r="C561" s="45"/>
      <c r="D561" s="45"/>
      <c r="E561" s="45"/>
      <c r="F561" s="45"/>
      <c r="H561" s="61"/>
      <c r="I561" s="61"/>
      <c r="J561" s="61"/>
      <c r="K561" s="61"/>
    </row>
    <row r="562" spans="1:11" s="23" customFormat="1" x14ac:dyDescent="0.2">
      <c r="A562" s="38"/>
      <c r="B562" s="38"/>
      <c r="C562" s="45"/>
      <c r="D562" s="45"/>
      <c r="E562" s="45"/>
      <c r="F562" s="45"/>
      <c r="H562" s="61"/>
      <c r="I562" s="61"/>
      <c r="J562" s="61"/>
      <c r="K562" s="61"/>
    </row>
    <row r="563" spans="1:11" s="23" customFormat="1" x14ac:dyDescent="0.2">
      <c r="A563" s="38"/>
      <c r="B563" s="38"/>
      <c r="C563" s="45"/>
      <c r="D563" s="45"/>
      <c r="E563" s="45"/>
      <c r="F563" s="45"/>
      <c r="H563" s="61"/>
      <c r="I563" s="61"/>
      <c r="J563" s="61"/>
      <c r="K563" s="61"/>
    </row>
    <row r="564" spans="1:11" s="23" customFormat="1" x14ac:dyDescent="0.2">
      <c r="A564" s="38"/>
      <c r="B564" s="38"/>
      <c r="C564" s="45"/>
      <c r="D564" s="45"/>
      <c r="E564" s="45"/>
      <c r="F564" s="45"/>
      <c r="H564" s="61"/>
      <c r="I564" s="61"/>
      <c r="J564" s="61"/>
      <c r="K564" s="61"/>
    </row>
    <row r="565" spans="1:11" s="23" customFormat="1" x14ac:dyDescent="0.2">
      <c r="A565" s="38"/>
      <c r="B565" s="38"/>
      <c r="C565" s="45"/>
      <c r="D565" s="45"/>
      <c r="E565" s="45"/>
      <c r="F565" s="45"/>
      <c r="H565" s="61"/>
      <c r="I565" s="61"/>
      <c r="J565" s="61"/>
      <c r="K565" s="61"/>
    </row>
    <row r="566" spans="1:11" s="23" customFormat="1" x14ac:dyDescent="0.2">
      <c r="A566" s="38"/>
      <c r="B566" s="38"/>
      <c r="C566" s="45"/>
      <c r="D566" s="45"/>
      <c r="E566" s="45"/>
      <c r="F566" s="45"/>
      <c r="H566" s="61"/>
      <c r="I566" s="61"/>
      <c r="J566" s="61"/>
      <c r="K566" s="61"/>
    </row>
  </sheetData>
  <phoneticPr fontId="10" type="noConversion"/>
  <conditionalFormatting sqref="C10:C491">
    <cfRule type="cellIs" dxfId="9" priority="9" operator="equal">
      <formula>"NR"</formula>
    </cfRule>
  </conditionalFormatting>
  <conditionalFormatting sqref="D10:E491">
    <cfRule type="cellIs" dxfId="8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6"/>
  <sheetViews>
    <sheetView showGridLines="0" zoomScaleNormal="100" workbookViewId="0">
      <selection activeCell="B18" sqref="B18"/>
    </sheetView>
  </sheetViews>
  <sheetFormatPr defaultRowHeight="12.75" x14ac:dyDescent="0.2"/>
  <cols>
    <col min="1" max="1" width="16.140625" style="1" bestFit="1" customWidth="1"/>
    <col min="2" max="2" width="10.5703125" style="1" bestFit="1" customWidth="1"/>
    <col min="3" max="3" width="10.7109375" style="1" customWidth="1"/>
    <col min="4" max="5" width="12.42578125" style="1" customWidth="1"/>
    <col min="6" max="6" width="7.5703125" style="1" customWidth="1"/>
    <col min="7" max="7" width="9.140625" style="1"/>
    <col min="8" max="8" width="26" style="61" customWidth="1"/>
    <col min="9" max="11" width="9.140625" style="61"/>
    <col min="12" max="16384" width="9.140625" style="1"/>
  </cols>
  <sheetData>
    <row r="1" spans="1:11" ht="23.25" x14ac:dyDescent="0.35">
      <c r="A1" s="55"/>
      <c r="B1" s="3"/>
    </row>
    <row r="2" spans="1:11" ht="23.25" x14ac:dyDescent="0.35">
      <c r="A2" s="55" t="str">
        <f>LEFT(FireExpOp!$A$2,LEN(FireExpOp!$A$2)-45)&amp;" Net Expenditures - California Cities: Net Total Spending in Excess of Functional Revenues (e.g. fees for service, grants, etc.)"</f>
        <v>Fire Current Net Expenditures - California Cities: Net Total Spending in Excess of Functional Revenues (e.g. fees for service, grants, etc.)</v>
      </c>
      <c r="B2" s="3"/>
    </row>
    <row r="3" spans="1:11" s="23" customFormat="1" ht="12.75" customHeight="1" x14ac:dyDescent="0.2">
      <c r="A3" s="56" t="s">
        <v>534</v>
      </c>
      <c r="B3" s="22"/>
      <c r="C3" s="1"/>
      <c r="D3" s="1"/>
      <c r="E3" s="1"/>
      <c r="F3" s="1"/>
      <c r="H3" s="61"/>
      <c r="I3" s="61"/>
      <c r="J3" s="61"/>
      <c r="K3" s="61"/>
    </row>
    <row r="4" spans="1:11" s="23" customFormat="1" ht="12.75" customHeight="1" x14ac:dyDescent="0.2">
      <c r="A4" s="1"/>
      <c r="B4" s="1"/>
      <c r="C4" s="51" t="s">
        <v>555</v>
      </c>
      <c r="D4" s="51" t="s">
        <v>556</v>
      </c>
      <c r="E4" s="51" t="s">
        <v>557</v>
      </c>
      <c r="F4" s="1"/>
      <c r="H4" s="61"/>
      <c r="I4" s="61"/>
      <c r="J4" s="61"/>
      <c r="K4" s="61"/>
    </row>
    <row r="5" spans="1:11" s="23" customFormat="1" ht="12.75" customHeight="1" x14ac:dyDescent="0.2">
      <c r="A5" s="1"/>
      <c r="B5" s="37" t="s">
        <v>198</v>
      </c>
      <c r="C5" s="6">
        <f t="shared" ref="C5" si="0">SUM(C10:C508)</f>
        <v>3815947600</v>
      </c>
      <c r="D5" s="6">
        <f t="shared" ref="D5:E5" si="1">SUM(D10:D508)</f>
        <v>4056058694</v>
      </c>
      <c r="E5" s="6">
        <f t="shared" si="1"/>
        <v>4345705574</v>
      </c>
      <c r="F5" s="1"/>
      <c r="H5" s="61"/>
      <c r="I5" s="61"/>
      <c r="J5" s="61"/>
      <c r="K5" s="61"/>
    </row>
    <row r="6" spans="1:11" s="23" customFormat="1" x14ac:dyDescent="0.2">
      <c r="A6" s="1"/>
      <c r="B6" s="37" t="s">
        <v>199</v>
      </c>
      <c r="C6" s="4">
        <f t="shared" ref="C6:E6" si="2">COUNT(C10:C508)</f>
        <v>344</v>
      </c>
      <c r="D6" s="4">
        <f t="shared" ref="D6" si="3">COUNT(D10:D508)</f>
        <v>347</v>
      </c>
      <c r="E6" s="4">
        <f t="shared" si="2"/>
        <v>349</v>
      </c>
      <c r="F6" s="1"/>
      <c r="H6" s="61"/>
      <c r="I6" s="61"/>
      <c r="J6" s="61"/>
      <c r="K6" s="61"/>
    </row>
    <row r="7" spans="1:11" s="23" customFormat="1" x14ac:dyDescent="0.2">
      <c r="A7" s="57"/>
      <c r="B7" s="20"/>
      <c r="C7" s="1"/>
      <c r="D7" s="1"/>
      <c r="E7" s="1"/>
      <c r="F7" s="1"/>
      <c r="H7" s="61"/>
      <c r="I7" s="61"/>
      <c r="J7" s="61"/>
      <c r="K7" s="61"/>
    </row>
    <row r="8" spans="1:11" s="23" customFormat="1" ht="12.75" customHeight="1" x14ac:dyDescent="0.2">
      <c r="A8" s="57"/>
      <c r="B8" s="20"/>
      <c r="C8" s="1"/>
      <c r="D8" s="1"/>
      <c r="E8" s="1"/>
      <c r="F8" s="1"/>
      <c r="H8" s="61"/>
      <c r="I8" s="61"/>
      <c r="J8" s="61"/>
      <c r="K8" s="61"/>
    </row>
    <row r="9" spans="1:11" s="23" customFormat="1" ht="22.5" customHeight="1" x14ac:dyDescent="0.2">
      <c r="A9" s="29" t="s">
        <v>0</v>
      </c>
      <c r="B9" s="30" t="s">
        <v>1</v>
      </c>
      <c r="C9" s="51" t="s">
        <v>555</v>
      </c>
      <c r="D9" s="51" t="str">
        <f>+D4</f>
        <v>2017-18</v>
      </c>
      <c r="E9" s="51" t="s">
        <v>557</v>
      </c>
      <c r="F9" s="1"/>
      <c r="H9" s="47" t="s">
        <v>506</v>
      </c>
      <c r="I9" s="61"/>
      <c r="J9" s="61"/>
      <c r="K9" s="61"/>
    </row>
    <row r="10" spans="1:11" s="23" customFormat="1" x14ac:dyDescent="0.2">
      <c r="A10" s="58" t="s">
        <v>2</v>
      </c>
      <c r="B10" s="58" t="s">
        <v>2</v>
      </c>
      <c r="C10" s="52">
        <v>25548291</v>
      </c>
      <c r="D10" s="52">
        <v>27336216</v>
      </c>
      <c r="E10" s="52">
        <v>29627415</v>
      </c>
      <c r="F10" s="1"/>
      <c r="H10" s="65" t="s">
        <v>539</v>
      </c>
      <c r="I10" s="65"/>
      <c r="J10" s="65"/>
      <c r="K10" s="65" t="str">
        <f t="shared" ref="K10:K73" si="4">LEFT(H10,1)</f>
        <v>a</v>
      </c>
    </row>
    <row r="11" spans="1:11" s="23" customFormat="1" x14ac:dyDescent="0.2">
      <c r="A11" s="58" t="s">
        <v>3</v>
      </c>
      <c r="B11" s="58" t="s">
        <v>2</v>
      </c>
      <c r="C11" s="52">
        <v>725415</v>
      </c>
      <c r="D11" s="52">
        <v>1092631</v>
      </c>
      <c r="E11" s="52">
        <v>643997</v>
      </c>
      <c r="F11" s="1"/>
      <c r="H11" s="65" t="s">
        <v>539</v>
      </c>
      <c r="I11" s="65"/>
      <c r="J11" s="65"/>
      <c r="K11" s="65" t="str">
        <f t="shared" si="4"/>
        <v>a</v>
      </c>
    </row>
    <row r="12" spans="1:11" s="23" customFormat="1" x14ac:dyDescent="0.2">
      <c r="A12" s="58" t="s">
        <v>4</v>
      </c>
      <c r="B12" s="58" t="s">
        <v>2</v>
      </c>
      <c r="C12" s="52">
        <v>20485326</v>
      </c>
      <c r="D12" s="52">
        <v>19935069</v>
      </c>
      <c r="E12" s="52">
        <v>21277450</v>
      </c>
      <c r="F12" s="1"/>
      <c r="H12" s="65" t="s">
        <v>539</v>
      </c>
      <c r="I12" s="61"/>
      <c r="J12" s="61"/>
      <c r="K12" s="65" t="str">
        <f t="shared" si="4"/>
        <v>a</v>
      </c>
    </row>
    <row r="13" spans="1:11" s="23" customFormat="1" x14ac:dyDescent="0.2">
      <c r="A13" s="58" t="s">
        <v>200</v>
      </c>
      <c r="B13" s="58" t="s">
        <v>2</v>
      </c>
      <c r="C13" s="52">
        <v>12305356</v>
      </c>
      <c r="D13" s="52">
        <v>12251152</v>
      </c>
      <c r="E13" s="52">
        <v>13128158</v>
      </c>
      <c r="F13" s="1"/>
      <c r="H13" s="65" t="s">
        <v>539</v>
      </c>
      <c r="I13" s="61"/>
      <c r="J13" s="61"/>
      <c r="K13" s="65" t="str">
        <f t="shared" si="4"/>
        <v>a</v>
      </c>
    </row>
    <row r="14" spans="1:11" s="23" customFormat="1" x14ac:dyDescent="0.2">
      <c r="A14" s="58" t="s">
        <v>5</v>
      </c>
      <c r="B14" s="58" t="s">
        <v>2</v>
      </c>
      <c r="C14" s="52">
        <v>6253636</v>
      </c>
      <c r="D14" s="52">
        <v>11301351</v>
      </c>
      <c r="E14" s="52">
        <v>7913536</v>
      </c>
      <c r="F14" s="1"/>
      <c r="H14" s="65" t="s">
        <v>508</v>
      </c>
      <c r="I14" s="61"/>
      <c r="J14" s="61"/>
      <c r="K14" s="65" t="str">
        <f t="shared" si="4"/>
        <v>b</v>
      </c>
    </row>
    <row r="15" spans="1:11" s="23" customFormat="1" x14ac:dyDescent="0.2">
      <c r="A15" s="58" t="s">
        <v>201</v>
      </c>
      <c r="B15" s="58" t="s">
        <v>2</v>
      </c>
      <c r="C15" s="52">
        <v>37114411</v>
      </c>
      <c r="D15" s="52">
        <v>40361864</v>
      </c>
      <c r="E15" s="52">
        <v>43437146</v>
      </c>
      <c r="F15" s="1"/>
      <c r="H15" s="65" t="s">
        <v>508</v>
      </c>
      <c r="I15" s="61"/>
      <c r="J15" s="61"/>
      <c r="K15" s="65" t="str">
        <f t="shared" si="4"/>
        <v>b</v>
      </c>
    </row>
    <row r="16" spans="1:11" s="23" customFormat="1" x14ac:dyDescent="0.2">
      <c r="A16" s="58" t="s">
        <v>6</v>
      </c>
      <c r="B16" s="58" t="s">
        <v>2</v>
      </c>
      <c r="C16" s="52">
        <v>34221122</v>
      </c>
      <c r="D16" s="52">
        <v>31398399</v>
      </c>
      <c r="E16" s="52">
        <v>34780575</v>
      </c>
      <c r="F16" s="1"/>
      <c r="H16" s="65" t="s">
        <v>540</v>
      </c>
      <c r="I16" s="61"/>
      <c r="J16" s="61"/>
      <c r="K16" s="65" t="str">
        <f t="shared" si="4"/>
        <v>b</v>
      </c>
    </row>
    <row r="17" spans="1:11" s="23" customFormat="1" x14ac:dyDescent="0.2">
      <c r="A17" s="58" t="s">
        <v>202</v>
      </c>
      <c r="B17" s="58" t="s">
        <v>2</v>
      </c>
      <c r="C17" s="52">
        <v>14423699</v>
      </c>
      <c r="D17" s="52">
        <v>11840207</v>
      </c>
      <c r="E17" s="52">
        <v>20994356</v>
      </c>
      <c r="F17" s="1"/>
      <c r="H17" s="65" t="s">
        <v>540</v>
      </c>
      <c r="I17" s="61"/>
      <c r="J17" s="61"/>
      <c r="K17" s="65" t="str">
        <f t="shared" si="4"/>
        <v>b</v>
      </c>
    </row>
    <row r="18" spans="1:11" s="23" customFormat="1" x14ac:dyDescent="0.2">
      <c r="A18" s="58" t="s">
        <v>203</v>
      </c>
      <c r="B18" s="58" t="s">
        <v>2</v>
      </c>
      <c r="C18" s="52">
        <v>10027599</v>
      </c>
      <c r="D18" s="52">
        <v>11143395</v>
      </c>
      <c r="E18" s="52">
        <v>10627310</v>
      </c>
      <c r="F18" s="1"/>
      <c r="H18" s="65" t="s">
        <v>508</v>
      </c>
      <c r="I18" s="61"/>
      <c r="J18" s="61"/>
      <c r="K18" s="65" t="str">
        <f t="shared" si="4"/>
        <v>b</v>
      </c>
    </row>
    <row r="19" spans="1:11" s="23" customFormat="1" x14ac:dyDescent="0.2">
      <c r="A19" s="58" t="s">
        <v>7</v>
      </c>
      <c r="B19" s="58" t="s">
        <v>2</v>
      </c>
      <c r="C19" s="52">
        <v>132888704</v>
      </c>
      <c r="D19" s="52">
        <v>124079566</v>
      </c>
      <c r="E19" s="52">
        <v>143390165</v>
      </c>
      <c r="F19" s="1"/>
      <c r="H19" s="65" t="s">
        <v>539</v>
      </c>
      <c r="I19" s="61"/>
      <c r="J19" s="61"/>
      <c r="K19" s="65" t="str">
        <f t="shared" si="4"/>
        <v>a</v>
      </c>
    </row>
    <row r="20" spans="1:11" s="23" customFormat="1" x14ac:dyDescent="0.2">
      <c r="A20" s="58" t="s">
        <v>8</v>
      </c>
      <c r="B20" s="58" t="s">
        <v>2</v>
      </c>
      <c r="C20" s="52">
        <v>5815696</v>
      </c>
      <c r="D20" s="52">
        <v>6104849</v>
      </c>
      <c r="E20" s="52">
        <v>5834591</v>
      </c>
      <c r="F20" s="1"/>
      <c r="H20" s="65" t="s">
        <v>539</v>
      </c>
      <c r="I20" s="61"/>
      <c r="J20" s="61"/>
      <c r="K20" s="65" t="str">
        <f t="shared" si="4"/>
        <v>a</v>
      </c>
    </row>
    <row r="21" spans="1:11" s="23" customFormat="1" x14ac:dyDescent="0.2">
      <c r="A21" s="58" t="s">
        <v>204</v>
      </c>
      <c r="B21" s="58" t="s">
        <v>2</v>
      </c>
      <c r="C21" s="52">
        <v>16093271</v>
      </c>
      <c r="D21" s="52">
        <v>17124571</v>
      </c>
      <c r="E21" s="52">
        <v>18982299</v>
      </c>
      <c r="F21" s="1"/>
      <c r="H21" s="65" t="s">
        <v>539</v>
      </c>
      <c r="I21" s="61"/>
      <c r="J21" s="61"/>
      <c r="K21" s="65" t="str">
        <f t="shared" si="4"/>
        <v>a</v>
      </c>
    </row>
    <row r="22" spans="1:11" s="23" customFormat="1" x14ac:dyDescent="0.2">
      <c r="A22" s="58" t="s">
        <v>9</v>
      </c>
      <c r="B22" s="58" t="s">
        <v>2</v>
      </c>
      <c r="C22" s="52">
        <v>21099656</v>
      </c>
      <c r="D22" s="52">
        <v>22053355</v>
      </c>
      <c r="E22" s="52">
        <v>22235330</v>
      </c>
      <c r="F22" s="1"/>
      <c r="H22" s="65" t="s">
        <v>539</v>
      </c>
      <c r="I22" s="61"/>
      <c r="J22" s="61"/>
      <c r="K22" s="65" t="str">
        <f t="shared" si="4"/>
        <v>a</v>
      </c>
    </row>
    <row r="23" spans="1:11" s="23" customFormat="1" x14ac:dyDescent="0.2">
      <c r="A23" s="58" t="s">
        <v>205</v>
      </c>
      <c r="B23" s="58" t="s">
        <v>2</v>
      </c>
      <c r="C23" s="52">
        <v>9353688</v>
      </c>
      <c r="D23" s="52">
        <v>9232516</v>
      </c>
      <c r="E23" s="52">
        <v>10151833</v>
      </c>
      <c r="F23" s="1"/>
      <c r="H23" s="65" t="s">
        <v>508</v>
      </c>
      <c r="I23" s="61"/>
      <c r="J23" s="61"/>
      <c r="K23" s="65" t="str">
        <f t="shared" si="4"/>
        <v>b</v>
      </c>
    </row>
    <row r="24" spans="1:11" s="23" customFormat="1" x14ac:dyDescent="0.2">
      <c r="A24" s="58" t="s">
        <v>206</v>
      </c>
      <c r="B24" s="58" t="s">
        <v>206</v>
      </c>
      <c r="C24" s="52" t="s">
        <v>551</v>
      </c>
      <c r="D24" s="52" t="s">
        <v>551</v>
      </c>
      <c r="E24" s="52" t="s">
        <v>551</v>
      </c>
      <c r="F24" s="1"/>
      <c r="H24" s="65" t="s">
        <v>541</v>
      </c>
      <c r="I24" s="61"/>
      <c r="J24" s="61"/>
      <c r="K24" s="65" t="str">
        <f t="shared" si="4"/>
        <v>d</v>
      </c>
    </row>
    <row r="25" spans="1:11" s="23" customFormat="1" x14ac:dyDescent="0.2">
      <c r="A25" s="58" t="s">
        <v>207</v>
      </c>
      <c r="B25" s="58" t="s">
        <v>206</v>
      </c>
      <c r="C25" s="52">
        <v>-59704</v>
      </c>
      <c r="D25" s="52">
        <v>-189571</v>
      </c>
      <c r="E25" s="52">
        <v>-212311</v>
      </c>
      <c r="F25" s="1"/>
      <c r="H25" s="65" t="s">
        <v>508</v>
      </c>
      <c r="I25" s="61"/>
      <c r="J25" s="61"/>
      <c r="K25" s="65" t="str">
        <f t="shared" si="4"/>
        <v>b</v>
      </c>
    </row>
    <row r="26" spans="1:11" s="23" customFormat="1" x14ac:dyDescent="0.2">
      <c r="A26" s="58" t="s">
        <v>208</v>
      </c>
      <c r="B26" s="58" t="s">
        <v>206</v>
      </c>
      <c r="C26" s="52">
        <v>-261883</v>
      </c>
      <c r="D26" s="52">
        <v>-380871</v>
      </c>
      <c r="E26" s="52">
        <v>-427031</v>
      </c>
      <c r="F26" s="1"/>
      <c r="H26" s="65" t="s">
        <v>508</v>
      </c>
      <c r="I26" s="61"/>
      <c r="J26" s="61"/>
      <c r="K26" s="65" t="str">
        <f t="shared" si="4"/>
        <v>b</v>
      </c>
    </row>
    <row r="27" spans="1:11" s="23" customFormat="1" x14ac:dyDescent="0.2">
      <c r="A27" s="58" t="s">
        <v>209</v>
      </c>
      <c r="B27" s="58" t="s">
        <v>206</v>
      </c>
      <c r="C27" s="52">
        <v>25861</v>
      </c>
      <c r="D27" s="52">
        <v>-6286</v>
      </c>
      <c r="E27" s="52">
        <v>-32732</v>
      </c>
      <c r="F27" s="1"/>
      <c r="H27" s="65" t="s">
        <v>508</v>
      </c>
      <c r="I27" s="61"/>
      <c r="J27" s="61"/>
      <c r="K27" s="65" t="str">
        <f t="shared" si="4"/>
        <v>b</v>
      </c>
    </row>
    <row r="28" spans="1:11" s="23" customFormat="1" x14ac:dyDescent="0.2">
      <c r="A28" s="58" t="s">
        <v>210</v>
      </c>
      <c r="B28" s="58" t="s">
        <v>206</v>
      </c>
      <c r="C28" s="52" t="s">
        <v>551</v>
      </c>
      <c r="D28" s="52" t="s">
        <v>551</v>
      </c>
      <c r="E28" s="52" t="s">
        <v>551</v>
      </c>
      <c r="F28" s="1"/>
      <c r="H28" s="65" t="s">
        <v>541</v>
      </c>
      <c r="I28" s="61"/>
      <c r="J28" s="61"/>
      <c r="K28" s="65" t="str">
        <f t="shared" si="4"/>
        <v>d</v>
      </c>
    </row>
    <row r="29" spans="1:11" s="23" customFormat="1" x14ac:dyDescent="0.2">
      <c r="A29" s="58" t="s">
        <v>211</v>
      </c>
      <c r="B29" s="58" t="s">
        <v>10</v>
      </c>
      <c r="C29" s="52">
        <v>71659</v>
      </c>
      <c r="D29" s="52">
        <v>69283</v>
      </c>
      <c r="E29" s="52">
        <v>80177</v>
      </c>
      <c r="F29" s="1"/>
      <c r="H29" s="65" t="s">
        <v>508</v>
      </c>
      <c r="I29" s="61"/>
      <c r="J29" s="61"/>
      <c r="K29" s="65" t="str">
        <f t="shared" si="4"/>
        <v>b</v>
      </c>
    </row>
    <row r="30" spans="1:11" s="23" customFormat="1" x14ac:dyDescent="0.2">
      <c r="A30" s="58" t="s">
        <v>11</v>
      </c>
      <c r="B30" s="58" t="s">
        <v>10</v>
      </c>
      <c r="C30" s="52">
        <v>11741370</v>
      </c>
      <c r="D30" s="52">
        <v>11508586</v>
      </c>
      <c r="E30" s="52">
        <v>11630093</v>
      </c>
      <c r="F30" s="1"/>
      <c r="H30" s="65" t="s">
        <v>508</v>
      </c>
      <c r="I30" s="61"/>
      <c r="J30" s="61"/>
      <c r="K30" s="65" t="str">
        <f t="shared" si="4"/>
        <v>b</v>
      </c>
    </row>
    <row r="31" spans="1:11" s="23" customFormat="1" x14ac:dyDescent="0.2">
      <c r="A31" s="58" t="s">
        <v>212</v>
      </c>
      <c r="B31" s="58" t="s">
        <v>10</v>
      </c>
      <c r="C31" s="52">
        <v>540674</v>
      </c>
      <c r="D31" s="52">
        <v>625860</v>
      </c>
      <c r="E31" s="52">
        <v>562214</v>
      </c>
      <c r="F31" s="1"/>
      <c r="H31" s="65" t="s">
        <v>508</v>
      </c>
      <c r="I31" s="61"/>
      <c r="J31" s="61"/>
      <c r="K31" s="65" t="str">
        <f t="shared" si="4"/>
        <v>b</v>
      </c>
    </row>
    <row r="32" spans="1:11" s="23" customFormat="1" x14ac:dyDescent="0.2">
      <c r="A32" s="58" t="s">
        <v>12</v>
      </c>
      <c r="B32" s="58" t="s">
        <v>10</v>
      </c>
      <c r="C32" s="52">
        <v>2531103</v>
      </c>
      <c r="D32" s="52">
        <v>2420836</v>
      </c>
      <c r="E32" s="52">
        <v>2504537</v>
      </c>
      <c r="F32" s="1"/>
      <c r="H32" s="65" t="s">
        <v>508</v>
      </c>
      <c r="I32" s="61"/>
      <c r="J32" s="61"/>
      <c r="K32" s="65" t="str">
        <f t="shared" si="4"/>
        <v>b</v>
      </c>
    </row>
    <row r="33" spans="1:11" s="23" customFormat="1" x14ac:dyDescent="0.2">
      <c r="A33" s="58" t="s">
        <v>213</v>
      </c>
      <c r="B33" s="58" t="s">
        <v>10</v>
      </c>
      <c r="C33" s="52">
        <v>3508168</v>
      </c>
      <c r="D33" s="52">
        <v>3670129</v>
      </c>
      <c r="E33" s="52">
        <v>3596467</v>
      </c>
      <c r="F33" s="1"/>
      <c r="H33" s="65" t="s">
        <v>542</v>
      </c>
      <c r="I33" s="61"/>
      <c r="J33" s="61"/>
      <c r="K33" s="65" t="str">
        <f t="shared" si="4"/>
        <v>c</v>
      </c>
    </row>
    <row r="34" spans="1:11" s="23" customFormat="1" x14ac:dyDescent="0.2">
      <c r="A34" s="58" t="s">
        <v>554</v>
      </c>
      <c r="B34" s="58" t="s">
        <v>214</v>
      </c>
      <c r="C34" s="52">
        <v>249834</v>
      </c>
      <c r="D34" s="52">
        <v>265423</v>
      </c>
      <c r="E34" s="52">
        <v>381913</v>
      </c>
      <c r="F34" s="1"/>
      <c r="H34" s="65" t="s">
        <v>508</v>
      </c>
      <c r="I34" s="61"/>
      <c r="J34" s="61"/>
      <c r="K34" s="65" t="str">
        <f t="shared" si="4"/>
        <v>b</v>
      </c>
    </row>
    <row r="35" spans="1:11" s="23" customFormat="1" x14ac:dyDescent="0.2">
      <c r="A35" s="58" t="s">
        <v>215</v>
      </c>
      <c r="B35" s="58" t="s">
        <v>215</v>
      </c>
      <c r="C35" s="52">
        <v>705619</v>
      </c>
      <c r="D35" s="52">
        <v>620098</v>
      </c>
      <c r="E35" s="52">
        <v>583751</v>
      </c>
      <c r="F35" s="1"/>
      <c r="H35" s="65" t="s">
        <v>508</v>
      </c>
      <c r="I35" s="61"/>
      <c r="J35" s="61"/>
      <c r="K35" s="65" t="str">
        <f t="shared" si="4"/>
        <v>b</v>
      </c>
    </row>
    <row r="36" spans="1:11" s="23" customFormat="1" x14ac:dyDescent="0.2">
      <c r="A36" s="58" t="s">
        <v>216</v>
      </c>
      <c r="B36" s="58" t="s">
        <v>215</v>
      </c>
      <c r="C36" s="52">
        <v>298771</v>
      </c>
      <c r="D36" s="52">
        <v>321539</v>
      </c>
      <c r="E36" s="52">
        <v>324964</v>
      </c>
      <c r="F36" s="1"/>
      <c r="H36" s="65" t="s">
        <v>541</v>
      </c>
      <c r="I36" s="61"/>
      <c r="J36" s="61"/>
      <c r="K36" s="65" t="str">
        <f t="shared" si="4"/>
        <v>d</v>
      </c>
    </row>
    <row r="37" spans="1:11" s="23" customFormat="1" x14ac:dyDescent="0.2">
      <c r="A37" s="58" t="s">
        <v>217</v>
      </c>
      <c r="B37" s="58" t="s">
        <v>13</v>
      </c>
      <c r="C37" s="52" t="s">
        <v>551</v>
      </c>
      <c r="D37" s="52" t="s">
        <v>551</v>
      </c>
      <c r="E37" s="52" t="s">
        <v>551</v>
      </c>
      <c r="F37" s="1"/>
      <c r="H37" s="65" t="s">
        <v>541</v>
      </c>
      <c r="I37" s="61"/>
      <c r="J37" s="61"/>
      <c r="K37" s="65" t="str">
        <f t="shared" si="4"/>
        <v>d</v>
      </c>
    </row>
    <row r="38" spans="1:11" s="23" customFormat="1" x14ac:dyDescent="0.2">
      <c r="A38" s="58" t="s">
        <v>218</v>
      </c>
      <c r="B38" s="58" t="s">
        <v>13</v>
      </c>
      <c r="C38" s="52">
        <v>-692911</v>
      </c>
      <c r="D38" s="52">
        <v>-584964</v>
      </c>
      <c r="E38" s="52">
        <v>-797878</v>
      </c>
      <c r="F38" s="1"/>
      <c r="H38" s="65" t="s">
        <v>541</v>
      </c>
      <c r="I38" s="61"/>
      <c r="J38" s="61"/>
      <c r="K38" s="65" t="str">
        <f t="shared" si="4"/>
        <v>d</v>
      </c>
    </row>
    <row r="39" spans="1:11" s="23" customFormat="1" x14ac:dyDescent="0.2">
      <c r="A39" s="58" t="s">
        <v>219</v>
      </c>
      <c r="B39" s="58" t="s">
        <v>13</v>
      </c>
      <c r="C39" s="52" t="s">
        <v>551</v>
      </c>
      <c r="D39" s="52">
        <v>-600</v>
      </c>
      <c r="E39" s="52">
        <v>-1800</v>
      </c>
      <c r="F39" s="1"/>
      <c r="H39" s="65" t="s">
        <v>543</v>
      </c>
      <c r="I39" s="61"/>
      <c r="J39" s="61"/>
      <c r="K39" s="65" t="str">
        <f t="shared" si="4"/>
        <v>e</v>
      </c>
    </row>
    <row r="40" spans="1:11" s="23" customFormat="1" x14ac:dyDescent="0.2">
      <c r="A40" s="58" t="s">
        <v>220</v>
      </c>
      <c r="B40" s="58" t="s">
        <v>13</v>
      </c>
      <c r="C40" s="52" t="s">
        <v>551</v>
      </c>
      <c r="D40" s="52" t="s">
        <v>551</v>
      </c>
      <c r="E40" s="52" t="s">
        <v>551</v>
      </c>
      <c r="F40" s="1"/>
      <c r="H40" s="65" t="s">
        <v>541</v>
      </c>
      <c r="I40" s="61"/>
      <c r="J40" s="61"/>
      <c r="K40" s="65" t="str">
        <f t="shared" si="4"/>
        <v>d</v>
      </c>
    </row>
    <row r="41" spans="1:11" s="23" customFormat="1" x14ac:dyDescent="0.2">
      <c r="A41" s="58" t="s">
        <v>221</v>
      </c>
      <c r="B41" s="58" t="s">
        <v>13</v>
      </c>
      <c r="C41" s="52" t="s">
        <v>551</v>
      </c>
      <c r="D41" s="52" t="s">
        <v>551</v>
      </c>
      <c r="E41" s="52" t="s">
        <v>551</v>
      </c>
      <c r="F41" s="1"/>
      <c r="H41" s="65" t="s">
        <v>541</v>
      </c>
      <c r="I41" s="61"/>
      <c r="J41" s="61"/>
      <c r="K41" s="65" t="str">
        <f t="shared" si="4"/>
        <v>d</v>
      </c>
    </row>
    <row r="42" spans="1:11" s="23" customFormat="1" x14ac:dyDescent="0.2">
      <c r="A42" s="58" t="s">
        <v>14</v>
      </c>
      <c r="B42" s="58" t="s">
        <v>13</v>
      </c>
      <c r="C42" s="52">
        <v>6945357</v>
      </c>
      <c r="D42" s="52">
        <v>7317286</v>
      </c>
      <c r="E42" s="52">
        <v>8147961</v>
      </c>
      <c r="F42" s="1"/>
      <c r="H42" s="65" t="s">
        <v>508</v>
      </c>
      <c r="I42" s="61"/>
      <c r="J42" s="61"/>
      <c r="K42" s="65" t="str">
        <f t="shared" si="4"/>
        <v>b</v>
      </c>
    </row>
    <row r="43" spans="1:11" s="23" customFormat="1" x14ac:dyDescent="0.2">
      <c r="A43" s="58" t="s">
        <v>15</v>
      </c>
      <c r="B43" s="58" t="s">
        <v>13</v>
      </c>
      <c r="C43" s="52" t="s">
        <v>551</v>
      </c>
      <c r="D43" s="52" t="s">
        <v>551</v>
      </c>
      <c r="E43" s="52" t="s">
        <v>551</v>
      </c>
      <c r="F43" s="1"/>
      <c r="H43" s="65" t="s">
        <v>541</v>
      </c>
      <c r="I43" s="61"/>
      <c r="J43" s="61"/>
      <c r="K43" s="65" t="str">
        <f t="shared" si="4"/>
        <v>d</v>
      </c>
    </row>
    <row r="44" spans="1:11" s="23" customFormat="1" x14ac:dyDescent="0.2">
      <c r="A44" s="58" t="s">
        <v>222</v>
      </c>
      <c r="B44" s="58" t="s">
        <v>13</v>
      </c>
      <c r="C44" s="52" t="s">
        <v>551</v>
      </c>
      <c r="D44" s="52" t="s">
        <v>551</v>
      </c>
      <c r="E44" s="52" t="s">
        <v>551</v>
      </c>
      <c r="F44" s="1"/>
      <c r="H44" s="65" t="s">
        <v>541</v>
      </c>
      <c r="I44" s="61"/>
      <c r="J44" s="61"/>
      <c r="K44" s="65" t="str">
        <f t="shared" si="4"/>
        <v>d</v>
      </c>
    </row>
    <row r="45" spans="1:11" s="23" customFormat="1" x14ac:dyDescent="0.2">
      <c r="A45" s="58" t="s">
        <v>223</v>
      </c>
      <c r="B45" s="58" t="s">
        <v>13</v>
      </c>
      <c r="C45" s="52" t="s">
        <v>551</v>
      </c>
      <c r="D45" s="52" t="s">
        <v>551</v>
      </c>
      <c r="E45" s="52" t="s">
        <v>551</v>
      </c>
      <c r="F45" s="1"/>
      <c r="H45" s="65" t="s">
        <v>541</v>
      </c>
      <c r="I45" s="61"/>
      <c r="J45" s="61"/>
      <c r="K45" s="65" t="str">
        <f t="shared" si="4"/>
        <v>d</v>
      </c>
    </row>
    <row r="46" spans="1:11" s="23" customFormat="1" x14ac:dyDescent="0.2">
      <c r="A46" s="58" t="s">
        <v>224</v>
      </c>
      <c r="B46" s="58" t="s">
        <v>13</v>
      </c>
      <c r="C46" s="52" t="s">
        <v>551</v>
      </c>
      <c r="D46" s="52" t="s">
        <v>551</v>
      </c>
      <c r="E46" s="52" t="s">
        <v>551</v>
      </c>
      <c r="F46" s="1"/>
      <c r="H46" s="65" t="s">
        <v>541</v>
      </c>
      <c r="I46" s="61"/>
      <c r="J46" s="61"/>
      <c r="K46" s="65" t="str">
        <f t="shared" si="4"/>
        <v>d</v>
      </c>
    </row>
    <row r="47" spans="1:11" s="23" customFormat="1" x14ac:dyDescent="0.2">
      <c r="A47" s="58" t="s">
        <v>514</v>
      </c>
      <c r="B47" s="58" t="s">
        <v>13</v>
      </c>
      <c r="C47" s="52">
        <v>-208368</v>
      </c>
      <c r="D47" s="52">
        <v>-3353041</v>
      </c>
      <c r="E47" s="52">
        <v>-132662</v>
      </c>
      <c r="F47" s="1"/>
      <c r="H47" s="65" t="s">
        <v>541</v>
      </c>
      <c r="I47" s="61"/>
      <c r="J47" s="61"/>
      <c r="K47" s="65" t="str">
        <f t="shared" si="4"/>
        <v>d</v>
      </c>
    </row>
    <row r="48" spans="1:11" s="23" customFormat="1" x14ac:dyDescent="0.2">
      <c r="A48" s="58" t="s">
        <v>225</v>
      </c>
      <c r="B48" s="58" t="s">
        <v>13</v>
      </c>
      <c r="C48" s="52" t="s">
        <v>551</v>
      </c>
      <c r="D48" s="52" t="s">
        <v>551</v>
      </c>
      <c r="E48" s="52" t="s">
        <v>551</v>
      </c>
      <c r="F48" s="1"/>
      <c r="H48" s="65" t="s">
        <v>543</v>
      </c>
      <c r="I48" s="61"/>
      <c r="J48" s="61"/>
      <c r="K48" s="65" t="str">
        <f t="shared" si="4"/>
        <v>e</v>
      </c>
    </row>
    <row r="49" spans="1:11" s="23" customFormat="1" x14ac:dyDescent="0.2">
      <c r="A49" s="58" t="s">
        <v>16</v>
      </c>
      <c r="B49" s="58" t="s">
        <v>13</v>
      </c>
      <c r="C49" s="52">
        <v>3816140</v>
      </c>
      <c r="D49" s="52">
        <v>3200859</v>
      </c>
      <c r="E49" s="52">
        <v>3449575</v>
      </c>
      <c r="F49" s="1"/>
      <c r="H49" s="65" t="s">
        <v>508</v>
      </c>
      <c r="I49" s="61"/>
      <c r="J49" s="61"/>
      <c r="K49" s="65" t="str">
        <f t="shared" si="4"/>
        <v>b</v>
      </c>
    </row>
    <row r="50" spans="1:11" s="23" customFormat="1" x14ac:dyDescent="0.2">
      <c r="A50" s="58" t="s">
        <v>226</v>
      </c>
      <c r="B50" s="58" t="s">
        <v>13</v>
      </c>
      <c r="C50" s="52">
        <v>-2830</v>
      </c>
      <c r="D50" s="52">
        <v>-4773</v>
      </c>
      <c r="E50" s="52">
        <v>-2736</v>
      </c>
      <c r="F50" s="1"/>
      <c r="H50" s="65" t="s">
        <v>541</v>
      </c>
      <c r="I50" s="61"/>
      <c r="J50" s="61"/>
      <c r="K50" s="65" t="str">
        <f t="shared" si="4"/>
        <v>d</v>
      </c>
    </row>
    <row r="51" spans="1:11" s="23" customFormat="1" x14ac:dyDescent="0.2">
      <c r="A51" s="58" t="s">
        <v>17</v>
      </c>
      <c r="B51" s="58" t="s">
        <v>13</v>
      </c>
      <c r="C51" s="52" t="s">
        <v>551</v>
      </c>
      <c r="D51" s="52" t="s">
        <v>551</v>
      </c>
      <c r="E51" s="52" t="s">
        <v>551</v>
      </c>
      <c r="F51" s="1"/>
      <c r="H51" s="65" t="s">
        <v>544</v>
      </c>
      <c r="I51" s="61"/>
      <c r="J51" s="61"/>
      <c r="K51" s="65" t="str">
        <f t="shared" si="4"/>
        <v>f</v>
      </c>
    </row>
    <row r="52" spans="1:11" s="23" customFormat="1" x14ac:dyDescent="0.2">
      <c r="A52" s="58" t="s">
        <v>18</v>
      </c>
      <c r="B52" s="58" t="s">
        <v>13</v>
      </c>
      <c r="C52" s="52">
        <v>28298668</v>
      </c>
      <c r="D52" s="52">
        <v>27750553</v>
      </c>
      <c r="E52" s="52">
        <v>28752580</v>
      </c>
      <c r="F52" s="1"/>
      <c r="H52" s="65" t="s">
        <v>539</v>
      </c>
      <c r="I52" s="61"/>
      <c r="J52" s="61"/>
      <c r="K52" s="65" t="str">
        <f t="shared" si="4"/>
        <v>a</v>
      </c>
    </row>
    <row r="53" spans="1:11" s="23" customFormat="1" x14ac:dyDescent="0.2">
      <c r="A53" s="58" t="s">
        <v>19</v>
      </c>
      <c r="B53" s="58" t="s">
        <v>13</v>
      </c>
      <c r="C53" s="52" t="s">
        <v>551</v>
      </c>
      <c r="D53" s="52" t="s">
        <v>551</v>
      </c>
      <c r="E53" s="52" t="s">
        <v>551</v>
      </c>
      <c r="F53" s="1"/>
      <c r="H53" s="65" t="s">
        <v>541</v>
      </c>
      <c r="I53" s="61"/>
      <c r="J53" s="61"/>
      <c r="K53" s="65" t="str">
        <f t="shared" si="4"/>
        <v>d</v>
      </c>
    </row>
    <row r="54" spans="1:11" s="23" customFormat="1" x14ac:dyDescent="0.2">
      <c r="A54" s="58" t="s">
        <v>227</v>
      </c>
      <c r="B54" s="58" t="s">
        <v>13</v>
      </c>
      <c r="C54" s="52" t="s">
        <v>551</v>
      </c>
      <c r="D54" s="52" t="s">
        <v>551</v>
      </c>
      <c r="E54" s="52">
        <v>-554</v>
      </c>
      <c r="F54" s="1"/>
      <c r="H54" s="65" t="s">
        <v>543</v>
      </c>
      <c r="I54" s="61"/>
      <c r="J54" s="61"/>
      <c r="K54" s="65" t="str">
        <f t="shared" si="4"/>
        <v>e</v>
      </c>
    </row>
    <row r="55" spans="1:11" s="23" customFormat="1" x14ac:dyDescent="0.2">
      <c r="A55" s="58" t="s">
        <v>228</v>
      </c>
      <c r="B55" s="58" t="s">
        <v>13</v>
      </c>
      <c r="C55" s="52" t="s">
        <v>551</v>
      </c>
      <c r="D55" s="52" t="s">
        <v>551</v>
      </c>
      <c r="E55" s="52" t="s">
        <v>551</v>
      </c>
      <c r="F55" s="1"/>
      <c r="H55" s="65" t="s">
        <v>541</v>
      </c>
      <c r="I55" s="61"/>
      <c r="J55" s="61"/>
      <c r="K55" s="65" t="str">
        <f t="shared" si="4"/>
        <v>d</v>
      </c>
    </row>
    <row r="56" spans="1:11" s="23" customFormat="1" x14ac:dyDescent="0.2">
      <c r="A56" s="58" t="s">
        <v>229</v>
      </c>
      <c r="B56" s="58" t="s">
        <v>230</v>
      </c>
      <c r="C56" s="52">
        <v>-226360</v>
      </c>
      <c r="D56" s="52">
        <v>208635</v>
      </c>
      <c r="E56" s="52">
        <v>205773</v>
      </c>
      <c r="F56" s="1"/>
      <c r="H56" s="65" t="s">
        <v>508</v>
      </c>
      <c r="I56" s="61"/>
      <c r="J56" s="61"/>
      <c r="K56" s="65" t="str">
        <f t="shared" si="4"/>
        <v>b</v>
      </c>
    </row>
    <row r="57" spans="1:11" s="23" customFormat="1" x14ac:dyDescent="0.2">
      <c r="A57" s="58" t="s">
        <v>231</v>
      </c>
      <c r="B57" s="58" t="s">
        <v>232</v>
      </c>
      <c r="C57" s="52" t="s">
        <v>551</v>
      </c>
      <c r="D57" s="52" t="s">
        <v>551</v>
      </c>
      <c r="E57" s="52" t="s">
        <v>551</v>
      </c>
      <c r="F57" s="1"/>
      <c r="H57" s="65" t="s">
        <v>541</v>
      </c>
      <c r="I57" s="61"/>
      <c r="J57" s="61"/>
      <c r="K57" s="65" t="str">
        <f t="shared" si="4"/>
        <v>d</v>
      </c>
    </row>
    <row r="58" spans="1:11" s="23" customFormat="1" x14ac:dyDescent="0.2">
      <c r="A58" s="58" t="s">
        <v>233</v>
      </c>
      <c r="B58" s="58" t="s">
        <v>232</v>
      </c>
      <c r="C58" s="52">
        <v>4934349</v>
      </c>
      <c r="D58" s="52">
        <v>6036408</v>
      </c>
      <c r="E58" s="52">
        <v>5756758</v>
      </c>
      <c r="F58" s="1"/>
      <c r="H58" s="65" t="s">
        <v>508</v>
      </c>
      <c r="I58" s="61"/>
      <c r="J58" s="61"/>
      <c r="K58" s="65" t="str">
        <f t="shared" si="4"/>
        <v>b</v>
      </c>
    </row>
    <row r="59" spans="1:11" s="23" customFormat="1" x14ac:dyDescent="0.2">
      <c r="A59" s="58" t="s">
        <v>234</v>
      </c>
      <c r="B59" s="58" t="s">
        <v>20</v>
      </c>
      <c r="C59" s="52">
        <v>12717599</v>
      </c>
      <c r="D59" s="52">
        <v>12415531</v>
      </c>
      <c r="E59" s="52">
        <v>12489725</v>
      </c>
      <c r="F59" s="1"/>
      <c r="H59" s="65" t="s">
        <v>508</v>
      </c>
      <c r="I59" s="61"/>
      <c r="J59" s="61"/>
      <c r="K59" s="65" t="str">
        <f t="shared" si="4"/>
        <v>b</v>
      </c>
    </row>
    <row r="60" spans="1:11" s="23" customFormat="1" x14ac:dyDescent="0.2">
      <c r="A60" s="58" t="s">
        <v>235</v>
      </c>
      <c r="B60" s="58" t="s">
        <v>20</v>
      </c>
      <c r="C60" s="52">
        <v>2567827</v>
      </c>
      <c r="D60" s="52">
        <v>2291252</v>
      </c>
      <c r="E60" s="52">
        <v>2584752</v>
      </c>
      <c r="F60" s="1"/>
      <c r="H60" s="65" t="s">
        <v>542</v>
      </c>
      <c r="I60" s="61"/>
      <c r="J60" s="61"/>
      <c r="K60" s="65" t="str">
        <f t="shared" si="4"/>
        <v>c</v>
      </c>
    </row>
    <row r="61" spans="1:11" s="23" customFormat="1" x14ac:dyDescent="0.2">
      <c r="A61" s="58" t="s">
        <v>21</v>
      </c>
      <c r="B61" s="58" t="s">
        <v>20</v>
      </c>
      <c r="C61" s="52">
        <v>41062</v>
      </c>
      <c r="D61" s="52">
        <v>69838</v>
      </c>
      <c r="E61" s="52">
        <v>80862</v>
      </c>
      <c r="F61" s="1"/>
      <c r="H61" s="65" t="s">
        <v>508</v>
      </c>
      <c r="I61" s="61"/>
      <c r="J61" s="61"/>
      <c r="K61" s="65" t="str">
        <f t="shared" si="4"/>
        <v>b</v>
      </c>
    </row>
    <row r="62" spans="1:11" s="23" customFormat="1" x14ac:dyDescent="0.2">
      <c r="A62" s="58" t="s">
        <v>236</v>
      </c>
      <c r="B62" s="58" t="s">
        <v>20</v>
      </c>
      <c r="C62" s="52">
        <v>94489</v>
      </c>
      <c r="D62" s="52">
        <v>309335</v>
      </c>
      <c r="E62" s="52">
        <v>187441</v>
      </c>
      <c r="F62" s="1"/>
      <c r="H62" s="65" t="s">
        <v>508</v>
      </c>
      <c r="I62" s="61"/>
      <c r="J62" s="61"/>
      <c r="K62" s="65" t="str">
        <f t="shared" si="4"/>
        <v>b</v>
      </c>
    </row>
    <row r="63" spans="1:11" s="23" customFormat="1" x14ac:dyDescent="0.2">
      <c r="A63" s="58" t="s">
        <v>20</v>
      </c>
      <c r="B63" s="58" t="s">
        <v>20</v>
      </c>
      <c r="C63" s="52">
        <v>45232105</v>
      </c>
      <c r="D63" s="52">
        <v>45568083</v>
      </c>
      <c r="E63" s="52">
        <v>48118651</v>
      </c>
      <c r="F63" s="1"/>
      <c r="H63" s="65" t="s">
        <v>508</v>
      </c>
      <c r="I63" s="61"/>
      <c r="J63" s="61"/>
      <c r="K63" s="65" t="str">
        <f t="shared" si="4"/>
        <v>b</v>
      </c>
    </row>
    <row r="64" spans="1:11" s="23" customFormat="1" x14ac:dyDescent="0.2">
      <c r="A64" s="58" t="s">
        <v>22</v>
      </c>
      <c r="B64" s="58" t="s">
        <v>20</v>
      </c>
      <c r="C64" s="52" t="s">
        <v>551</v>
      </c>
      <c r="D64" s="52" t="s">
        <v>551</v>
      </c>
      <c r="E64" s="52">
        <v>-3231</v>
      </c>
      <c r="F64" s="1"/>
      <c r="H64" s="65" t="s">
        <v>544</v>
      </c>
      <c r="I64" s="61"/>
      <c r="J64" s="61"/>
      <c r="K64" s="65" t="str">
        <f t="shared" si="4"/>
        <v>f</v>
      </c>
    </row>
    <row r="65" spans="1:11" s="23" customFormat="1" x14ac:dyDescent="0.2">
      <c r="A65" s="58" t="s">
        <v>237</v>
      </c>
      <c r="B65" s="58" t="s">
        <v>20</v>
      </c>
      <c r="C65" s="52" t="s">
        <v>551</v>
      </c>
      <c r="D65" s="52" t="s">
        <v>551</v>
      </c>
      <c r="E65" s="52" t="s">
        <v>551</v>
      </c>
      <c r="F65" s="1"/>
      <c r="H65" s="65" t="s">
        <v>541</v>
      </c>
      <c r="I65" s="61"/>
      <c r="J65" s="61"/>
      <c r="K65" s="65" t="str">
        <f t="shared" si="4"/>
        <v>d</v>
      </c>
    </row>
    <row r="66" spans="1:11" s="23" customFormat="1" x14ac:dyDescent="0.2">
      <c r="A66" s="58" t="s">
        <v>23</v>
      </c>
      <c r="B66" s="58" t="s">
        <v>20</v>
      </c>
      <c r="C66" s="52" t="s">
        <v>551</v>
      </c>
      <c r="D66" s="52" t="s">
        <v>551</v>
      </c>
      <c r="E66" s="52" t="s">
        <v>551</v>
      </c>
      <c r="F66" s="1"/>
      <c r="H66" s="65" t="s">
        <v>508</v>
      </c>
      <c r="I66" s="61"/>
      <c r="J66" s="61"/>
      <c r="K66" s="65" t="str">
        <f t="shared" si="4"/>
        <v>b</v>
      </c>
    </row>
    <row r="67" spans="1:11" s="23" customFormat="1" x14ac:dyDescent="0.2">
      <c r="A67" s="58" t="s">
        <v>238</v>
      </c>
      <c r="B67" s="58" t="s">
        <v>20</v>
      </c>
      <c r="C67" s="52" t="s">
        <v>551</v>
      </c>
      <c r="D67" s="52" t="s">
        <v>551</v>
      </c>
      <c r="E67" s="52">
        <v>147109</v>
      </c>
      <c r="F67" s="1"/>
      <c r="H67" s="65" t="s">
        <v>541</v>
      </c>
      <c r="I67" s="61"/>
      <c r="J67" s="61"/>
      <c r="K67" s="65" t="str">
        <f t="shared" si="4"/>
        <v>d</v>
      </c>
    </row>
    <row r="68" spans="1:11" s="23" customFormat="1" x14ac:dyDescent="0.2">
      <c r="A68" s="58" t="s">
        <v>24</v>
      </c>
      <c r="B68" s="58" t="s">
        <v>20</v>
      </c>
      <c r="C68" s="52">
        <v>51506</v>
      </c>
      <c r="D68" s="52">
        <v>61081</v>
      </c>
      <c r="E68" s="52">
        <v>56550</v>
      </c>
      <c r="F68" s="1"/>
      <c r="H68" s="65" t="s">
        <v>541</v>
      </c>
      <c r="I68" s="61"/>
      <c r="J68" s="61"/>
      <c r="K68" s="65" t="str">
        <f t="shared" si="4"/>
        <v>d</v>
      </c>
    </row>
    <row r="69" spans="1:11" s="23" customFormat="1" x14ac:dyDescent="0.2">
      <c r="A69" s="58" t="s">
        <v>239</v>
      </c>
      <c r="B69" s="58" t="s">
        <v>20</v>
      </c>
      <c r="C69" s="52">
        <v>153898</v>
      </c>
      <c r="D69" s="52">
        <v>246856</v>
      </c>
      <c r="E69" s="52">
        <v>253405</v>
      </c>
      <c r="F69" s="1"/>
      <c r="H69" s="65" t="s">
        <v>541</v>
      </c>
      <c r="I69" s="61"/>
      <c r="J69" s="61"/>
      <c r="K69" s="65" t="str">
        <f t="shared" si="4"/>
        <v>d</v>
      </c>
    </row>
    <row r="70" spans="1:11" s="23" customFormat="1" x14ac:dyDescent="0.2">
      <c r="A70" s="58" t="s">
        <v>240</v>
      </c>
      <c r="B70" s="58" t="s">
        <v>20</v>
      </c>
      <c r="C70" s="52">
        <v>477889</v>
      </c>
      <c r="D70" s="52">
        <v>359924</v>
      </c>
      <c r="E70" s="52">
        <v>337826</v>
      </c>
      <c r="F70" s="1"/>
      <c r="H70" s="65" t="s">
        <v>508</v>
      </c>
      <c r="I70" s="61"/>
      <c r="J70" s="61"/>
      <c r="K70" s="65" t="str">
        <f t="shared" si="4"/>
        <v>b</v>
      </c>
    </row>
    <row r="71" spans="1:11" s="23" customFormat="1" x14ac:dyDescent="0.2">
      <c r="A71" s="58" t="s">
        <v>26</v>
      </c>
      <c r="B71" s="58" t="s">
        <v>20</v>
      </c>
      <c r="C71" s="52" t="s">
        <v>551</v>
      </c>
      <c r="D71" s="52" t="s">
        <v>551</v>
      </c>
      <c r="E71" s="52" t="s">
        <v>551</v>
      </c>
      <c r="F71" s="1"/>
      <c r="H71" s="65" t="s">
        <v>541</v>
      </c>
      <c r="I71" s="61"/>
      <c r="J71" s="61"/>
      <c r="K71" s="65" t="str">
        <f t="shared" si="4"/>
        <v>d</v>
      </c>
    </row>
    <row r="72" spans="1:11" s="23" customFormat="1" x14ac:dyDescent="0.2">
      <c r="A72" s="58" t="s">
        <v>25</v>
      </c>
      <c r="B72" s="58" t="s">
        <v>20</v>
      </c>
      <c r="C72" s="52">
        <v>2532264</v>
      </c>
      <c r="D72" s="52">
        <v>2893504</v>
      </c>
      <c r="E72" s="52">
        <v>3380014</v>
      </c>
      <c r="F72" s="1"/>
      <c r="H72" s="65" t="s">
        <v>508</v>
      </c>
      <c r="I72" s="61"/>
      <c r="J72" s="61"/>
      <c r="K72" s="65" t="str">
        <f t="shared" si="4"/>
        <v>b</v>
      </c>
    </row>
    <row r="73" spans="1:11" s="23" customFormat="1" x14ac:dyDescent="0.2">
      <c r="A73" s="58" t="s">
        <v>241</v>
      </c>
      <c r="B73" s="58" t="s">
        <v>20</v>
      </c>
      <c r="C73" s="52">
        <v>3024076</v>
      </c>
      <c r="D73" s="52">
        <v>3242121</v>
      </c>
      <c r="E73" s="52">
        <v>3086473</v>
      </c>
      <c r="F73" s="1"/>
      <c r="H73" s="65" t="s">
        <v>508</v>
      </c>
      <c r="I73" s="61"/>
      <c r="J73" s="61"/>
      <c r="K73" s="65" t="str">
        <f t="shared" si="4"/>
        <v>b</v>
      </c>
    </row>
    <row r="74" spans="1:11" s="23" customFormat="1" x14ac:dyDescent="0.2">
      <c r="A74" s="58" t="s">
        <v>242</v>
      </c>
      <c r="B74" s="58" t="s">
        <v>243</v>
      </c>
      <c r="C74" s="52">
        <v>109968</v>
      </c>
      <c r="D74" s="52">
        <v>136229</v>
      </c>
      <c r="E74" s="52">
        <v>82151</v>
      </c>
      <c r="F74" s="1"/>
      <c r="H74" s="65" t="s">
        <v>539</v>
      </c>
      <c r="I74" s="61"/>
      <c r="J74" s="61"/>
      <c r="K74" s="65" t="str">
        <f t="shared" ref="K74:K137" si="5">LEFT(H74,1)</f>
        <v>a</v>
      </c>
    </row>
    <row r="75" spans="1:11" s="23" customFormat="1" x14ac:dyDescent="0.2">
      <c r="A75" s="58" t="s">
        <v>244</v>
      </c>
      <c r="B75" s="58" t="s">
        <v>243</v>
      </c>
      <c r="C75" s="52">
        <v>759898</v>
      </c>
      <c r="D75" s="52">
        <v>754265</v>
      </c>
      <c r="E75" s="52">
        <v>756359</v>
      </c>
      <c r="F75" s="1"/>
      <c r="H75" s="65" t="s">
        <v>539</v>
      </c>
      <c r="I75" s="61"/>
      <c r="J75" s="61"/>
      <c r="K75" s="65" t="str">
        <f t="shared" si="5"/>
        <v>a</v>
      </c>
    </row>
    <row r="76" spans="1:11" s="23" customFormat="1" x14ac:dyDescent="0.2">
      <c r="A76" s="58" t="s">
        <v>27</v>
      </c>
      <c r="B76" s="58" t="s">
        <v>28</v>
      </c>
      <c r="C76" s="52" t="s">
        <v>551</v>
      </c>
      <c r="D76" s="52" t="s">
        <v>551</v>
      </c>
      <c r="E76" s="52" t="s">
        <v>551</v>
      </c>
      <c r="F76" s="1"/>
      <c r="H76" s="65" t="s">
        <v>541</v>
      </c>
      <c r="I76" s="61"/>
      <c r="J76" s="61"/>
      <c r="K76" s="65" t="str">
        <f t="shared" si="5"/>
        <v>d</v>
      </c>
    </row>
    <row r="77" spans="1:11" s="23" customFormat="1" x14ac:dyDescent="0.2">
      <c r="A77" s="58" t="s">
        <v>245</v>
      </c>
      <c r="B77" s="58" t="s">
        <v>28</v>
      </c>
      <c r="C77" s="52" t="s">
        <v>551</v>
      </c>
      <c r="D77" s="52" t="s">
        <v>551</v>
      </c>
      <c r="E77" s="52" t="s">
        <v>551</v>
      </c>
      <c r="F77" s="1"/>
      <c r="H77" s="65" t="s">
        <v>541</v>
      </c>
      <c r="I77" s="61"/>
      <c r="J77" s="61"/>
      <c r="K77" s="65" t="str">
        <f t="shared" si="5"/>
        <v>d</v>
      </c>
    </row>
    <row r="78" spans="1:11" s="23" customFormat="1" x14ac:dyDescent="0.2">
      <c r="A78" s="58" t="s">
        <v>29</v>
      </c>
      <c r="B78" s="58" t="s">
        <v>28</v>
      </c>
      <c r="C78" s="52">
        <v>6669752</v>
      </c>
      <c r="D78" s="52">
        <v>6513973</v>
      </c>
      <c r="E78" s="52">
        <v>6799990</v>
      </c>
      <c r="F78" s="1"/>
      <c r="H78" s="65" t="s">
        <v>508</v>
      </c>
      <c r="I78" s="61"/>
      <c r="J78" s="61"/>
      <c r="K78" s="65" t="str">
        <f t="shared" si="5"/>
        <v>b</v>
      </c>
    </row>
    <row r="79" spans="1:11" s="23" customFormat="1" x14ac:dyDescent="0.2">
      <c r="A79" s="58" t="s">
        <v>246</v>
      </c>
      <c r="B79" s="58" t="s">
        <v>28</v>
      </c>
      <c r="C79" s="52" t="s">
        <v>551</v>
      </c>
      <c r="D79" s="52" t="s">
        <v>551</v>
      </c>
      <c r="E79" s="52" t="s">
        <v>551</v>
      </c>
      <c r="F79" s="1"/>
      <c r="H79" s="65" t="s">
        <v>543</v>
      </c>
      <c r="I79" s="61"/>
      <c r="J79" s="61"/>
      <c r="K79" s="65" t="str">
        <f t="shared" si="5"/>
        <v>e</v>
      </c>
    </row>
    <row r="80" spans="1:11" s="23" customFormat="1" x14ac:dyDescent="0.2">
      <c r="A80" s="58" t="s">
        <v>247</v>
      </c>
      <c r="B80" s="58" t="s">
        <v>28</v>
      </c>
      <c r="C80" s="52" t="s">
        <v>551</v>
      </c>
      <c r="D80" s="52" t="s">
        <v>551</v>
      </c>
      <c r="E80" s="52" t="s">
        <v>551</v>
      </c>
      <c r="F80" s="1"/>
      <c r="H80" s="65" t="s">
        <v>541</v>
      </c>
      <c r="I80" s="61"/>
      <c r="J80" s="61"/>
      <c r="K80" s="65" t="str">
        <f t="shared" si="5"/>
        <v>d</v>
      </c>
    </row>
    <row r="81" spans="1:11" s="23" customFormat="1" x14ac:dyDescent="0.2">
      <c r="A81" s="58" t="s">
        <v>30</v>
      </c>
      <c r="B81" s="58" t="s">
        <v>28</v>
      </c>
      <c r="C81" s="52" t="s">
        <v>551</v>
      </c>
      <c r="D81" s="52" t="s">
        <v>551</v>
      </c>
      <c r="E81" s="52" t="s">
        <v>551</v>
      </c>
      <c r="F81" s="1"/>
      <c r="H81" s="65" t="s">
        <v>544</v>
      </c>
      <c r="I81" s="61"/>
      <c r="J81" s="61"/>
      <c r="K81" s="65" t="str">
        <f t="shared" si="5"/>
        <v>f</v>
      </c>
    </row>
    <row r="82" spans="1:11" s="23" customFormat="1" x14ac:dyDescent="0.2">
      <c r="A82" s="58" t="s">
        <v>248</v>
      </c>
      <c r="B82" s="58" t="s">
        <v>28</v>
      </c>
      <c r="C82" s="52">
        <v>397</v>
      </c>
      <c r="D82" s="52">
        <v>81933</v>
      </c>
      <c r="E82" s="52">
        <v>7418</v>
      </c>
      <c r="F82" s="1"/>
      <c r="H82" s="65" t="s">
        <v>542</v>
      </c>
      <c r="I82" s="61"/>
      <c r="J82" s="61"/>
      <c r="K82" s="65" t="str">
        <f t="shared" si="5"/>
        <v>c</v>
      </c>
    </row>
    <row r="83" spans="1:11" s="23" customFormat="1" x14ac:dyDescent="0.2">
      <c r="A83" s="58" t="s">
        <v>31</v>
      </c>
      <c r="B83" s="58" t="s">
        <v>32</v>
      </c>
      <c r="C83" s="52">
        <v>3118486</v>
      </c>
      <c r="D83" s="52">
        <v>2669762</v>
      </c>
      <c r="E83" s="52">
        <v>2544050</v>
      </c>
      <c r="F83" s="1"/>
      <c r="H83" s="65" t="s">
        <v>539</v>
      </c>
      <c r="I83" s="61"/>
      <c r="J83" s="61"/>
      <c r="K83" s="65" t="str">
        <f t="shared" si="5"/>
        <v>a</v>
      </c>
    </row>
    <row r="84" spans="1:11" s="23" customFormat="1" x14ac:dyDescent="0.2">
      <c r="A84" s="58" t="s">
        <v>33</v>
      </c>
      <c r="B84" s="58" t="s">
        <v>32</v>
      </c>
      <c r="C84" s="52">
        <v>3468542</v>
      </c>
      <c r="D84" s="52">
        <v>3518901</v>
      </c>
      <c r="E84" s="52">
        <v>4208676</v>
      </c>
      <c r="F84" s="1"/>
      <c r="H84" s="65" t="s">
        <v>539</v>
      </c>
      <c r="I84" s="61"/>
      <c r="J84" s="61"/>
      <c r="K84" s="65" t="str">
        <f t="shared" si="5"/>
        <v>a</v>
      </c>
    </row>
    <row r="85" spans="1:11" s="23" customFormat="1" x14ac:dyDescent="0.2">
      <c r="A85" s="58" t="s">
        <v>249</v>
      </c>
      <c r="B85" s="58" t="s">
        <v>32</v>
      </c>
      <c r="C85" s="52">
        <v>160304</v>
      </c>
      <c r="D85" s="52">
        <v>191574</v>
      </c>
      <c r="E85" s="52">
        <v>235086</v>
      </c>
      <c r="F85" s="1"/>
      <c r="H85" s="65" t="s">
        <v>508</v>
      </c>
      <c r="I85" s="61"/>
      <c r="J85" s="61"/>
      <c r="K85" s="65" t="str">
        <f t="shared" si="5"/>
        <v>b</v>
      </c>
    </row>
    <row r="86" spans="1:11" s="23" customFormat="1" x14ac:dyDescent="0.2">
      <c r="A86" s="58" t="s">
        <v>34</v>
      </c>
      <c r="B86" s="58" t="s">
        <v>32</v>
      </c>
      <c r="C86" s="52">
        <v>6168285</v>
      </c>
      <c r="D86" s="52">
        <v>6472047</v>
      </c>
      <c r="E86" s="52">
        <v>6402332</v>
      </c>
      <c r="F86" s="1"/>
      <c r="H86" s="65" t="s">
        <v>539</v>
      </c>
      <c r="I86" s="61"/>
      <c r="J86" s="61"/>
      <c r="K86" s="65" t="str">
        <f t="shared" si="5"/>
        <v>a</v>
      </c>
    </row>
    <row r="87" spans="1:11" s="23" customFormat="1" x14ac:dyDescent="0.2">
      <c r="A87" s="58" t="s">
        <v>35</v>
      </c>
      <c r="B87" s="58" t="s">
        <v>32</v>
      </c>
      <c r="C87" s="52">
        <v>533321</v>
      </c>
      <c r="D87" s="52">
        <v>340365</v>
      </c>
      <c r="E87" s="52">
        <v>400434</v>
      </c>
      <c r="F87" s="1"/>
      <c r="H87" s="65" t="s">
        <v>508</v>
      </c>
      <c r="I87" s="61"/>
      <c r="J87" s="61"/>
      <c r="K87" s="65" t="str">
        <f t="shared" si="5"/>
        <v>b</v>
      </c>
    </row>
    <row r="88" spans="1:11" s="23" customFormat="1" x14ac:dyDescent="0.2">
      <c r="A88" s="58" t="s">
        <v>32</v>
      </c>
      <c r="B88" s="58" t="s">
        <v>32</v>
      </c>
      <c r="C88" s="52">
        <v>732613</v>
      </c>
      <c r="D88" s="52">
        <v>881398</v>
      </c>
      <c r="E88" s="52">
        <v>759830</v>
      </c>
      <c r="F88" s="1"/>
      <c r="H88" s="65" t="s">
        <v>539</v>
      </c>
      <c r="I88" s="61"/>
      <c r="J88" s="61"/>
      <c r="K88" s="65" t="str">
        <f t="shared" si="5"/>
        <v>a</v>
      </c>
    </row>
    <row r="89" spans="1:11" s="23" customFormat="1" x14ac:dyDescent="0.2">
      <c r="A89" s="58" t="s">
        <v>36</v>
      </c>
      <c r="B89" s="58" t="s">
        <v>32</v>
      </c>
      <c r="C89" s="52">
        <v>6027</v>
      </c>
      <c r="D89" s="52">
        <v>36954</v>
      </c>
      <c r="E89" s="52">
        <v>13998</v>
      </c>
      <c r="F89" s="1"/>
      <c r="H89" s="65" t="s">
        <v>508</v>
      </c>
      <c r="I89" s="61"/>
      <c r="J89" s="61"/>
      <c r="K89" s="65" t="str">
        <f t="shared" si="5"/>
        <v>b</v>
      </c>
    </row>
    <row r="90" spans="1:11" s="23" customFormat="1" x14ac:dyDescent="0.2">
      <c r="A90" s="58" t="s">
        <v>250</v>
      </c>
      <c r="B90" s="58" t="s">
        <v>251</v>
      </c>
      <c r="C90" s="52">
        <v>255504</v>
      </c>
      <c r="D90" s="52">
        <v>257778</v>
      </c>
      <c r="E90" s="52">
        <v>266071</v>
      </c>
      <c r="F90" s="1"/>
      <c r="H90" s="65" t="s">
        <v>508</v>
      </c>
      <c r="I90" s="61"/>
      <c r="J90" s="61"/>
      <c r="K90" s="65" t="str">
        <f t="shared" si="5"/>
        <v>b</v>
      </c>
    </row>
    <row r="91" spans="1:11" s="23" customFormat="1" x14ac:dyDescent="0.2">
      <c r="A91" s="58" t="s">
        <v>252</v>
      </c>
      <c r="B91" s="58" t="s">
        <v>253</v>
      </c>
      <c r="C91" s="52">
        <v>531263</v>
      </c>
      <c r="D91" s="52">
        <v>531253</v>
      </c>
      <c r="E91" s="52">
        <v>620618</v>
      </c>
      <c r="F91" s="1"/>
      <c r="H91" s="65" t="s">
        <v>541</v>
      </c>
      <c r="I91" s="61"/>
      <c r="J91" s="61"/>
      <c r="K91" s="65" t="str">
        <f t="shared" si="5"/>
        <v>d</v>
      </c>
    </row>
    <row r="92" spans="1:11" s="23" customFormat="1" x14ac:dyDescent="0.2">
      <c r="A92" s="58" t="s">
        <v>254</v>
      </c>
      <c r="B92" s="58" t="s">
        <v>253</v>
      </c>
      <c r="C92" s="52">
        <v>30804005</v>
      </c>
      <c r="D92" s="52">
        <v>32081939</v>
      </c>
      <c r="E92" s="52">
        <v>32975042</v>
      </c>
      <c r="F92" s="1"/>
      <c r="H92" s="65" t="s">
        <v>508</v>
      </c>
      <c r="I92" s="61"/>
      <c r="J92" s="61"/>
      <c r="K92" s="65" t="str">
        <f t="shared" si="5"/>
        <v>b</v>
      </c>
    </row>
    <row r="93" spans="1:11" s="23" customFormat="1" x14ac:dyDescent="0.2">
      <c r="A93" s="58" t="s">
        <v>255</v>
      </c>
      <c r="B93" s="58" t="s">
        <v>253</v>
      </c>
      <c r="C93" s="52">
        <v>-133486</v>
      </c>
      <c r="D93" s="52">
        <v>-675025</v>
      </c>
      <c r="E93" s="52">
        <v>2756924</v>
      </c>
      <c r="F93" s="1"/>
      <c r="H93" s="65" t="s">
        <v>508</v>
      </c>
      <c r="I93" s="61"/>
      <c r="J93" s="61"/>
      <c r="K93" s="65" t="str">
        <f t="shared" si="5"/>
        <v>b</v>
      </c>
    </row>
    <row r="94" spans="1:11" s="23" customFormat="1" x14ac:dyDescent="0.2">
      <c r="A94" s="58" t="s">
        <v>256</v>
      </c>
      <c r="B94" s="58" t="s">
        <v>253</v>
      </c>
      <c r="C94" s="52">
        <v>2153814</v>
      </c>
      <c r="D94" s="52">
        <v>2110308</v>
      </c>
      <c r="E94" s="52">
        <v>2230547</v>
      </c>
      <c r="F94" s="1"/>
      <c r="H94" s="65" t="s">
        <v>508</v>
      </c>
      <c r="I94" s="61"/>
      <c r="J94" s="61"/>
      <c r="K94" s="65" t="str">
        <f t="shared" si="5"/>
        <v>b</v>
      </c>
    </row>
    <row r="95" spans="1:11" s="23" customFormat="1" x14ac:dyDescent="0.2">
      <c r="A95" s="58" t="s">
        <v>257</v>
      </c>
      <c r="B95" s="58" t="s">
        <v>253</v>
      </c>
      <c r="C95" s="52">
        <v>24010</v>
      </c>
      <c r="D95" s="52">
        <v>24010</v>
      </c>
      <c r="E95" s="52">
        <v>53392</v>
      </c>
      <c r="F95" s="1"/>
      <c r="H95" s="65" t="s">
        <v>541</v>
      </c>
      <c r="I95" s="61"/>
      <c r="J95" s="61"/>
      <c r="K95" s="65" t="str">
        <f t="shared" si="5"/>
        <v>d</v>
      </c>
    </row>
    <row r="96" spans="1:11" s="23" customFormat="1" x14ac:dyDescent="0.2">
      <c r="A96" s="58" t="s">
        <v>258</v>
      </c>
      <c r="B96" s="58" t="s">
        <v>253</v>
      </c>
      <c r="C96" s="52" t="s">
        <v>551</v>
      </c>
      <c r="D96" s="52" t="s">
        <v>551</v>
      </c>
      <c r="E96" s="52" t="s">
        <v>551</v>
      </c>
      <c r="F96" s="1"/>
      <c r="H96" s="65" t="s">
        <v>544</v>
      </c>
      <c r="I96" s="61"/>
      <c r="J96" s="61"/>
      <c r="K96" s="65" t="str">
        <f t="shared" si="5"/>
        <v>f</v>
      </c>
    </row>
    <row r="97" spans="1:11" s="23" customFormat="1" x14ac:dyDescent="0.2">
      <c r="A97" s="58" t="s">
        <v>259</v>
      </c>
      <c r="B97" s="58" t="s">
        <v>253</v>
      </c>
      <c r="C97" s="52">
        <v>369274</v>
      </c>
      <c r="D97" s="52">
        <v>214374</v>
      </c>
      <c r="E97" s="52">
        <v>219581</v>
      </c>
      <c r="F97" s="1"/>
      <c r="H97" s="65" t="s">
        <v>541</v>
      </c>
      <c r="I97" s="61"/>
      <c r="J97" s="61"/>
      <c r="K97" s="65" t="str">
        <f t="shared" si="5"/>
        <v>d</v>
      </c>
    </row>
    <row r="98" spans="1:11" s="23" customFormat="1" x14ac:dyDescent="0.2">
      <c r="A98" s="58" t="s">
        <v>260</v>
      </c>
      <c r="B98" s="58" t="s">
        <v>253</v>
      </c>
      <c r="C98" s="52">
        <v>292406</v>
      </c>
      <c r="D98" s="52" t="s">
        <v>551</v>
      </c>
      <c r="E98" s="52" t="s">
        <v>551</v>
      </c>
      <c r="F98" s="1"/>
      <c r="H98" s="65" t="s">
        <v>541</v>
      </c>
      <c r="I98" s="61"/>
      <c r="J98" s="61"/>
      <c r="K98" s="65" t="str">
        <f t="shared" si="5"/>
        <v>d</v>
      </c>
    </row>
    <row r="99" spans="1:11" s="23" customFormat="1" x14ac:dyDescent="0.2">
      <c r="A99" s="58" t="s">
        <v>261</v>
      </c>
      <c r="B99" s="58" t="s">
        <v>253</v>
      </c>
      <c r="C99" s="52">
        <v>540149</v>
      </c>
      <c r="D99" s="52">
        <v>461716</v>
      </c>
      <c r="E99" s="52">
        <v>468859</v>
      </c>
      <c r="F99" s="1"/>
      <c r="H99" s="65" t="s">
        <v>508</v>
      </c>
      <c r="I99" s="61"/>
      <c r="J99" s="61"/>
      <c r="K99" s="65" t="str">
        <f t="shared" si="5"/>
        <v>b</v>
      </c>
    </row>
    <row r="100" spans="1:11" s="23" customFormat="1" x14ac:dyDescent="0.2">
      <c r="A100" s="58" t="s">
        <v>262</v>
      </c>
      <c r="B100" s="58" t="s">
        <v>253</v>
      </c>
      <c r="C100" s="52">
        <v>94773</v>
      </c>
      <c r="D100" s="52">
        <v>25785</v>
      </c>
      <c r="E100" s="52">
        <v>23538</v>
      </c>
      <c r="F100" s="1"/>
      <c r="H100" s="65" t="s">
        <v>544</v>
      </c>
      <c r="I100" s="61"/>
      <c r="J100" s="61"/>
      <c r="K100" s="65" t="str">
        <f t="shared" si="5"/>
        <v>f</v>
      </c>
    </row>
    <row r="101" spans="1:11" s="23" customFormat="1" x14ac:dyDescent="0.2">
      <c r="A101" s="58" t="s">
        <v>263</v>
      </c>
      <c r="B101" s="58" t="s">
        <v>253</v>
      </c>
      <c r="C101" s="52">
        <v>496942</v>
      </c>
      <c r="D101" s="52">
        <v>497151</v>
      </c>
      <c r="E101" s="52">
        <v>507591</v>
      </c>
      <c r="F101" s="1"/>
      <c r="H101" s="65" t="s">
        <v>544</v>
      </c>
      <c r="I101" s="61"/>
      <c r="J101" s="61"/>
      <c r="K101" s="65" t="str">
        <f t="shared" si="5"/>
        <v>f</v>
      </c>
    </row>
    <row r="102" spans="1:11" s="23" customFormat="1" x14ac:dyDescent="0.2">
      <c r="A102" s="58" t="s">
        <v>264</v>
      </c>
      <c r="B102" s="58" t="s">
        <v>265</v>
      </c>
      <c r="C102" s="52" t="s">
        <v>551</v>
      </c>
      <c r="D102" s="52" t="s">
        <v>551</v>
      </c>
      <c r="E102" s="52" t="s">
        <v>551</v>
      </c>
      <c r="F102" s="1"/>
      <c r="H102" s="65" t="s">
        <v>541</v>
      </c>
      <c r="I102" s="61"/>
      <c r="J102" s="61"/>
      <c r="K102" s="65" t="str">
        <f t="shared" si="5"/>
        <v>d</v>
      </c>
    </row>
    <row r="103" spans="1:11" s="23" customFormat="1" x14ac:dyDescent="0.2">
      <c r="A103" s="58" t="s">
        <v>266</v>
      </c>
      <c r="B103" s="58" t="s">
        <v>265</v>
      </c>
      <c r="C103" s="52">
        <v>425000</v>
      </c>
      <c r="D103" s="52">
        <v>557308</v>
      </c>
      <c r="E103" s="52">
        <v>473874</v>
      </c>
      <c r="F103" s="1"/>
      <c r="H103" s="65" t="s">
        <v>541</v>
      </c>
      <c r="I103" s="61"/>
      <c r="J103" s="61"/>
      <c r="K103" s="65" t="str">
        <f t="shared" si="5"/>
        <v>d</v>
      </c>
    </row>
    <row r="104" spans="1:11" s="23" customFormat="1" x14ac:dyDescent="0.2">
      <c r="A104" s="58" t="s">
        <v>267</v>
      </c>
      <c r="B104" s="58" t="s">
        <v>265</v>
      </c>
      <c r="C104" s="52">
        <v>4632097</v>
      </c>
      <c r="D104" s="52">
        <v>4000351</v>
      </c>
      <c r="E104" s="52">
        <v>4740816</v>
      </c>
      <c r="F104" s="1"/>
      <c r="H104" s="65" t="s">
        <v>508</v>
      </c>
      <c r="I104" s="61"/>
      <c r="J104" s="61"/>
      <c r="K104" s="65" t="str">
        <f t="shared" si="5"/>
        <v>b</v>
      </c>
    </row>
    <row r="105" spans="1:11" s="23" customFormat="1" x14ac:dyDescent="0.2">
      <c r="A105" s="58" t="s">
        <v>268</v>
      </c>
      <c r="B105" s="58" t="s">
        <v>265</v>
      </c>
      <c r="C105" s="52">
        <v>439707</v>
      </c>
      <c r="D105" s="52">
        <v>535257</v>
      </c>
      <c r="E105" s="52">
        <v>508278</v>
      </c>
      <c r="F105" s="1"/>
      <c r="H105" s="65" t="s">
        <v>508</v>
      </c>
      <c r="I105" s="61"/>
      <c r="J105" s="61"/>
      <c r="K105" s="65" t="str">
        <f t="shared" si="5"/>
        <v>b</v>
      </c>
    </row>
    <row r="106" spans="1:11" s="23" customFormat="1" x14ac:dyDescent="0.2">
      <c r="A106" s="58" t="s">
        <v>269</v>
      </c>
      <c r="B106" s="58" t="s">
        <v>270</v>
      </c>
      <c r="C106" s="52" t="s">
        <v>551</v>
      </c>
      <c r="D106" s="52" t="s">
        <v>551</v>
      </c>
      <c r="E106" s="52" t="s">
        <v>551</v>
      </c>
      <c r="F106" s="1"/>
      <c r="H106" s="65" t="s">
        <v>541</v>
      </c>
      <c r="I106" s="61"/>
      <c r="J106" s="61"/>
      <c r="K106" s="65" t="str">
        <f t="shared" si="5"/>
        <v>d</v>
      </c>
    </row>
    <row r="107" spans="1:11" s="23" customFormat="1" x14ac:dyDescent="0.2">
      <c r="A107" s="58" t="s">
        <v>271</v>
      </c>
      <c r="B107" s="58" t="s">
        <v>270</v>
      </c>
      <c r="C107" s="52" t="s">
        <v>551</v>
      </c>
      <c r="D107" s="52" t="s">
        <v>551</v>
      </c>
      <c r="E107" s="52" t="s">
        <v>551</v>
      </c>
      <c r="F107" s="1"/>
      <c r="H107" s="65" t="s">
        <v>541</v>
      </c>
      <c r="I107" s="61"/>
      <c r="J107" s="61"/>
      <c r="K107" s="65" t="str">
        <f t="shared" si="5"/>
        <v>d</v>
      </c>
    </row>
    <row r="108" spans="1:11" s="23" customFormat="1" x14ac:dyDescent="0.2">
      <c r="A108" s="58" t="s">
        <v>272</v>
      </c>
      <c r="B108" s="58" t="s">
        <v>273</v>
      </c>
      <c r="C108" s="52">
        <v>917031</v>
      </c>
      <c r="D108" s="52">
        <v>1051464</v>
      </c>
      <c r="E108" s="52">
        <v>989025</v>
      </c>
      <c r="F108" s="1"/>
      <c r="H108" s="65" t="s">
        <v>508</v>
      </c>
      <c r="I108" s="61"/>
      <c r="J108" s="61"/>
      <c r="K108" s="65" t="str">
        <f t="shared" si="5"/>
        <v>b</v>
      </c>
    </row>
    <row r="109" spans="1:11" s="23" customFormat="1" x14ac:dyDescent="0.2">
      <c r="A109" s="58" t="s">
        <v>39</v>
      </c>
      <c r="B109" s="58" t="s">
        <v>38</v>
      </c>
      <c r="C109" s="52">
        <v>-331</v>
      </c>
      <c r="D109" s="52" t="s">
        <v>551</v>
      </c>
      <c r="E109" s="52" t="s">
        <v>551</v>
      </c>
      <c r="F109" s="1"/>
      <c r="H109" s="65" t="s">
        <v>541</v>
      </c>
      <c r="I109" s="61"/>
      <c r="J109" s="61"/>
      <c r="K109" s="65" t="str">
        <f t="shared" si="5"/>
        <v>d</v>
      </c>
    </row>
    <row r="110" spans="1:11" s="23" customFormat="1" x14ac:dyDescent="0.2">
      <c r="A110" s="58" t="s">
        <v>37</v>
      </c>
      <c r="B110" s="58" t="s">
        <v>38</v>
      </c>
      <c r="C110" s="52">
        <v>14763601</v>
      </c>
      <c r="D110" s="52">
        <v>15557248</v>
      </c>
      <c r="E110" s="52">
        <v>15668715</v>
      </c>
      <c r="F110" s="1"/>
      <c r="H110" s="65" t="s">
        <v>539</v>
      </c>
      <c r="I110" s="61"/>
      <c r="J110" s="61"/>
      <c r="K110" s="65" t="str">
        <f t="shared" si="5"/>
        <v>a</v>
      </c>
    </row>
    <row r="111" spans="1:11" s="23" customFormat="1" x14ac:dyDescent="0.2">
      <c r="A111" s="58" t="s">
        <v>40</v>
      </c>
      <c r="B111" s="58" t="s">
        <v>38</v>
      </c>
      <c r="C111" s="52">
        <v>10758358</v>
      </c>
      <c r="D111" s="52">
        <v>10199051</v>
      </c>
      <c r="E111" s="52">
        <v>11239679</v>
      </c>
      <c r="F111" s="1"/>
      <c r="H111" s="65" t="s">
        <v>539</v>
      </c>
      <c r="I111" s="61"/>
      <c r="J111" s="61"/>
      <c r="K111" s="65" t="str">
        <f t="shared" si="5"/>
        <v>a</v>
      </c>
    </row>
    <row r="112" spans="1:11" s="23" customFormat="1" x14ac:dyDescent="0.2">
      <c r="A112" s="58" t="s">
        <v>41</v>
      </c>
      <c r="B112" s="58" t="s">
        <v>38</v>
      </c>
      <c r="C112" s="52" t="s">
        <v>551</v>
      </c>
      <c r="D112" s="52" t="s">
        <v>551</v>
      </c>
      <c r="E112" s="52" t="s">
        <v>551</v>
      </c>
      <c r="F112" s="1"/>
      <c r="H112" s="65" t="s">
        <v>541</v>
      </c>
      <c r="I112" s="61"/>
      <c r="J112" s="61"/>
      <c r="K112" s="65" t="str">
        <f t="shared" si="5"/>
        <v>d</v>
      </c>
    </row>
    <row r="113" spans="1:11" s="23" customFormat="1" x14ac:dyDescent="0.2">
      <c r="A113" s="58" t="s">
        <v>42</v>
      </c>
      <c r="B113" s="58" t="s">
        <v>38</v>
      </c>
      <c r="C113" s="52">
        <v>2215627</v>
      </c>
      <c r="D113" s="52">
        <v>2338673</v>
      </c>
      <c r="E113" s="52">
        <v>2713784</v>
      </c>
      <c r="F113" s="1"/>
      <c r="H113" s="65" t="s">
        <v>508</v>
      </c>
      <c r="I113" s="61"/>
      <c r="J113" s="61"/>
      <c r="K113" s="65" t="str">
        <f t="shared" si="5"/>
        <v>b</v>
      </c>
    </row>
    <row r="114" spans="1:11" s="23" customFormat="1" x14ac:dyDescent="0.2">
      <c r="A114" s="58" t="s">
        <v>43</v>
      </c>
      <c r="B114" s="58" t="s">
        <v>38</v>
      </c>
      <c r="C114" s="52">
        <v>4443520</v>
      </c>
      <c r="D114" s="52">
        <v>4800615</v>
      </c>
      <c r="E114" s="52">
        <v>4569444</v>
      </c>
      <c r="F114" s="1"/>
      <c r="H114" s="65" t="s">
        <v>539</v>
      </c>
      <c r="I114" s="61"/>
      <c r="J114" s="61"/>
      <c r="K114" s="65" t="str">
        <f t="shared" si="5"/>
        <v>a</v>
      </c>
    </row>
    <row r="115" spans="1:11" s="23" customFormat="1" x14ac:dyDescent="0.2">
      <c r="A115" s="58" t="s">
        <v>44</v>
      </c>
      <c r="B115" s="58" t="s">
        <v>38</v>
      </c>
      <c r="C115" s="52" t="s">
        <v>551</v>
      </c>
      <c r="D115" s="52" t="s">
        <v>551</v>
      </c>
      <c r="E115" s="52" t="s">
        <v>551</v>
      </c>
      <c r="F115" s="1"/>
      <c r="H115" s="65" t="s">
        <v>541</v>
      </c>
      <c r="I115" s="61"/>
      <c r="J115" s="61"/>
      <c r="K115" s="65" t="str">
        <f t="shared" si="5"/>
        <v>d</v>
      </c>
    </row>
    <row r="116" spans="1:11" s="23" customFormat="1" x14ac:dyDescent="0.2">
      <c r="A116" s="58" t="s">
        <v>45</v>
      </c>
      <c r="B116" s="58" t="s">
        <v>38</v>
      </c>
      <c r="C116" s="52" t="s">
        <v>551</v>
      </c>
      <c r="D116" s="52" t="s">
        <v>551</v>
      </c>
      <c r="E116" s="52" t="s">
        <v>551</v>
      </c>
      <c r="F116" s="1"/>
      <c r="H116" s="65" t="s">
        <v>541</v>
      </c>
      <c r="I116" s="61"/>
      <c r="J116" s="61"/>
      <c r="K116" s="65" t="str">
        <f t="shared" si="5"/>
        <v>d</v>
      </c>
    </row>
    <row r="117" spans="1:11" s="23" customFormat="1" x14ac:dyDescent="0.2">
      <c r="A117" s="58" t="s">
        <v>274</v>
      </c>
      <c r="B117" s="58" t="s">
        <v>38</v>
      </c>
      <c r="C117" s="52" t="s">
        <v>551</v>
      </c>
      <c r="D117" s="52" t="s">
        <v>551</v>
      </c>
      <c r="E117" s="52" t="s">
        <v>551</v>
      </c>
      <c r="F117" s="1"/>
      <c r="H117" s="65" t="s">
        <v>541</v>
      </c>
      <c r="I117" s="61"/>
      <c r="J117" s="61"/>
      <c r="K117" s="65" t="str">
        <f t="shared" si="5"/>
        <v>d</v>
      </c>
    </row>
    <row r="118" spans="1:11" s="23" customFormat="1" x14ac:dyDescent="0.2">
      <c r="A118" s="58" t="s">
        <v>46</v>
      </c>
      <c r="B118" s="58" t="s">
        <v>38</v>
      </c>
      <c r="C118" s="52" t="s">
        <v>551</v>
      </c>
      <c r="D118" s="52" t="s">
        <v>551</v>
      </c>
      <c r="E118" s="52" t="s">
        <v>551</v>
      </c>
      <c r="F118" s="1"/>
      <c r="H118" s="65" t="s">
        <v>541</v>
      </c>
      <c r="I118" s="61"/>
      <c r="J118" s="61"/>
      <c r="K118" s="65" t="str">
        <f t="shared" si="5"/>
        <v>d</v>
      </c>
    </row>
    <row r="119" spans="1:11" s="23" customFormat="1" x14ac:dyDescent="0.2">
      <c r="A119" s="58" t="s">
        <v>275</v>
      </c>
      <c r="B119" s="58" t="s">
        <v>38</v>
      </c>
      <c r="C119" s="52">
        <v>19389918</v>
      </c>
      <c r="D119" s="52">
        <v>22300291</v>
      </c>
      <c r="E119" s="52">
        <v>23094978</v>
      </c>
      <c r="F119" s="1"/>
      <c r="H119" s="65" t="s">
        <v>539</v>
      </c>
      <c r="I119" s="61"/>
      <c r="J119" s="61"/>
      <c r="K119" s="65" t="str">
        <f t="shared" si="5"/>
        <v>a</v>
      </c>
    </row>
    <row r="120" spans="1:11" s="23" customFormat="1" x14ac:dyDescent="0.2">
      <c r="A120" s="58" t="s">
        <v>276</v>
      </c>
      <c r="B120" s="58" t="s">
        <v>38</v>
      </c>
      <c r="C120" s="52">
        <v>2411</v>
      </c>
      <c r="D120" s="52" t="s">
        <v>551</v>
      </c>
      <c r="E120" s="52" t="s">
        <v>551</v>
      </c>
      <c r="F120" s="1"/>
      <c r="H120" s="65" t="s">
        <v>541</v>
      </c>
      <c r="I120" s="61"/>
      <c r="J120" s="61"/>
      <c r="K120" s="65" t="str">
        <f t="shared" si="5"/>
        <v>d</v>
      </c>
    </row>
    <row r="121" spans="1:11" s="23" customFormat="1" x14ac:dyDescent="0.2">
      <c r="A121" s="58" t="s">
        <v>47</v>
      </c>
      <c r="B121" s="58" t="s">
        <v>38</v>
      </c>
      <c r="C121" s="52">
        <v>22110456</v>
      </c>
      <c r="D121" s="52">
        <v>19610956</v>
      </c>
      <c r="E121" s="52">
        <v>19811496</v>
      </c>
      <c r="F121" s="1"/>
      <c r="H121" s="65" t="s">
        <v>539</v>
      </c>
      <c r="I121" s="61"/>
      <c r="J121" s="61"/>
      <c r="K121" s="65" t="str">
        <f t="shared" si="5"/>
        <v>a</v>
      </c>
    </row>
    <row r="122" spans="1:11" s="23" customFormat="1" x14ac:dyDescent="0.2">
      <c r="A122" s="58" t="s">
        <v>48</v>
      </c>
      <c r="B122" s="58" t="s">
        <v>38</v>
      </c>
      <c r="C122" s="52">
        <v>20810</v>
      </c>
      <c r="D122" s="52">
        <v>20810</v>
      </c>
      <c r="E122" s="52">
        <v>20810</v>
      </c>
      <c r="F122" s="1"/>
      <c r="H122" s="65" t="s">
        <v>543</v>
      </c>
      <c r="I122" s="61"/>
      <c r="J122" s="61"/>
      <c r="K122" s="65" t="str">
        <f t="shared" si="5"/>
        <v>e</v>
      </c>
    </row>
    <row r="123" spans="1:11" s="23" customFormat="1" x14ac:dyDescent="0.2">
      <c r="A123" s="58" t="s">
        <v>277</v>
      </c>
      <c r="B123" s="58" t="s">
        <v>38</v>
      </c>
      <c r="C123" s="52" t="s">
        <v>551</v>
      </c>
      <c r="D123" s="52" t="s">
        <v>551</v>
      </c>
      <c r="E123" s="52" t="s">
        <v>551</v>
      </c>
      <c r="F123" s="1"/>
      <c r="H123" s="65" t="s">
        <v>541</v>
      </c>
      <c r="I123" s="61"/>
      <c r="J123" s="61"/>
      <c r="K123" s="65" t="str">
        <f t="shared" si="5"/>
        <v>d</v>
      </c>
    </row>
    <row r="124" spans="1:11" s="23" customFormat="1" x14ac:dyDescent="0.2">
      <c r="A124" s="58" t="s">
        <v>278</v>
      </c>
      <c r="B124" s="58" t="s">
        <v>38</v>
      </c>
      <c r="C124" s="52" t="s">
        <v>551</v>
      </c>
      <c r="D124" s="52" t="s">
        <v>551</v>
      </c>
      <c r="E124" s="52" t="s">
        <v>551</v>
      </c>
      <c r="F124" s="1"/>
      <c r="H124" s="65" t="s">
        <v>543</v>
      </c>
      <c r="I124" s="61"/>
      <c r="J124" s="61"/>
      <c r="K124" s="65" t="str">
        <f t="shared" si="5"/>
        <v>e</v>
      </c>
    </row>
    <row r="125" spans="1:11" s="23" customFormat="1" x14ac:dyDescent="0.2">
      <c r="A125" s="58" t="s">
        <v>49</v>
      </c>
      <c r="B125" s="58" t="s">
        <v>38</v>
      </c>
      <c r="C125" s="52" t="s">
        <v>551</v>
      </c>
      <c r="D125" s="52" t="s">
        <v>551</v>
      </c>
      <c r="E125" s="52" t="s">
        <v>551</v>
      </c>
      <c r="F125" s="1"/>
      <c r="H125" s="65" t="s">
        <v>541</v>
      </c>
      <c r="I125" s="61"/>
      <c r="J125" s="61"/>
      <c r="K125" s="65" t="str">
        <f t="shared" si="5"/>
        <v>d</v>
      </c>
    </row>
    <row r="126" spans="1:11" s="23" customFormat="1" x14ac:dyDescent="0.2">
      <c r="A126" s="58" t="s">
        <v>279</v>
      </c>
      <c r="B126" s="58" t="s">
        <v>38</v>
      </c>
      <c r="C126" s="52">
        <v>10309238</v>
      </c>
      <c r="D126" s="52">
        <v>10713853</v>
      </c>
      <c r="E126" s="52">
        <v>11242884</v>
      </c>
      <c r="F126" s="1"/>
      <c r="H126" s="65" t="s">
        <v>545</v>
      </c>
      <c r="I126" s="61"/>
      <c r="J126" s="61"/>
      <c r="K126" s="65" t="str">
        <f t="shared" si="5"/>
        <v>a</v>
      </c>
    </row>
    <row r="127" spans="1:11" s="23" customFormat="1" x14ac:dyDescent="0.2">
      <c r="A127" s="58" t="s">
        <v>50</v>
      </c>
      <c r="B127" s="58" t="s">
        <v>38</v>
      </c>
      <c r="C127" s="52">
        <v>17274601</v>
      </c>
      <c r="D127" s="52">
        <v>16840435</v>
      </c>
      <c r="E127" s="52">
        <v>18733487</v>
      </c>
      <c r="F127" s="1"/>
      <c r="H127" s="65" t="s">
        <v>508</v>
      </c>
      <c r="I127" s="61"/>
      <c r="J127" s="61"/>
      <c r="K127" s="65" t="str">
        <f t="shared" si="5"/>
        <v>b</v>
      </c>
    </row>
    <row r="128" spans="1:11" s="23" customFormat="1" x14ac:dyDescent="0.2">
      <c r="A128" s="58" t="s">
        <v>51</v>
      </c>
      <c r="B128" s="58" t="s">
        <v>38</v>
      </c>
      <c r="C128" s="52">
        <v>8958015</v>
      </c>
      <c r="D128" s="52">
        <v>9247116</v>
      </c>
      <c r="E128" s="52">
        <v>9158999</v>
      </c>
      <c r="F128" s="1"/>
      <c r="H128" s="65" t="s">
        <v>539</v>
      </c>
      <c r="I128" s="61"/>
      <c r="J128" s="61"/>
      <c r="K128" s="65" t="str">
        <f t="shared" si="5"/>
        <v>a</v>
      </c>
    </row>
    <row r="129" spans="1:11" s="23" customFormat="1" x14ac:dyDescent="0.2">
      <c r="A129" s="58" t="s">
        <v>52</v>
      </c>
      <c r="B129" s="58" t="s">
        <v>38</v>
      </c>
      <c r="C129" s="52" t="s">
        <v>551</v>
      </c>
      <c r="D129" s="52" t="s">
        <v>551</v>
      </c>
      <c r="E129" s="52" t="s">
        <v>551</v>
      </c>
      <c r="F129" s="1"/>
      <c r="H129" s="65" t="s">
        <v>541</v>
      </c>
      <c r="I129" s="61"/>
      <c r="J129" s="61"/>
      <c r="K129" s="65" t="str">
        <f t="shared" si="5"/>
        <v>d</v>
      </c>
    </row>
    <row r="130" spans="1:11" s="23" customFormat="1" x14ac:dyDescent="0.2">
      <c r="A130" s="58" t="s">
        <v>53</v>
      </c>
      <c r="B130" s="58" t="s">
        <v>38</v>
      </c>
      <c r="C130" s="52">
        <v>14640590</v>
      </c>
      <c r="D130" s="52">
        <v>14826548</v>
      </c>
      <c r="E130" s="52">
        <v>15749924</v>
      </c>
      <c r="F130" s="1"/>
      <c r="H130" s="65" t="s">
        <v>508</v>
      </c>
      <c r="I130" s="61"/>
      <c r="J130" s="61"/>
      <c r="K130" s="65" t="str">
        <f t="shared" si="5"/>
        <v>b</v>
      </c>
    </row>
    <row r="131" spans="1:11" s="23" customFormat="1" x14ac:dyDescent="0.2">
      <c r="A131" s="58" t="s">
        <v>280</v>
      </c>
      <c r="B131" s="58" t="s">
        <v>38</v>
      </c>
      <c r="C131" s="52">
        <v>7359</v>
      </c>
      <c r="D131" s="52">
        <v>7359</v>
      </c>
      <c r="E131" s="52">
        <v>7359</v>
      </c>
      <c r="F131" s="1"/>
      <c r="H131" s="65" t="s">
        <v>541</v>
      </c>
      <c r="I131" s="61"/>
      <c r="J131" s="61"/>
      <c r="K131" s="65" t="str">
        <f t="shared" si="5"/>
        <v>d</v>
      </c>
    </row>
    <row r="132" spans="1:11" s="23" customFormat="1" x14ac:dyDescent="0.2">
      <c r="A132" s="58" t="s">
        <v>54</v>
      </c>
      <c r="B132" s="58" t="s">
        <v>38</v>
      </c>
      <c r="C132" s="52">
        <v>13147035</v>
      </c>
      <c r="D132" s="52">
        <v>12553122</v>
      </c>
      <c r="E132" s="52">
        <v>13859249</v>
      </c>
      <c r="F132" s="1"/>
      <c r="H132" s="65" t="s">
        <v>539</v>
      </c>
      <c r="I132" s="61"/>
      <c r="J132" s="61"/>
      <c r="K132" s="65" t="str">
        <f t="shared" si="5"/>
        <v>a</v>
      </c>
    </row>
    <row r="133" spans="1:11" s="23" customFormat="1" x14ac:dyDescent="0.2">
      <c r="A133" s="58" t="s">
        <v>55</v>
      </c>
      <c r="B133" s="58" t="s">
        <v>38</v>
      </c>
      <c r="C133" s="52" t="s">
        <v>551</v>
      </c>
      <c r="D133" s="52" t="s">
        <v>551</v>
      </c>
      <c r="E133" s="52" t="s">
        <v>551</v>
      </c>
      <c r="F133" s="1"/>
      <c r="H133" s="65" t="s">
        <v>541</v>
      </c>
      <c r="I133" s="61"/>
      <c r="J133" s="61"/>
      <c r="K133" s="65" t="str">
        <f t="shared" si="5"/>
        <v>d</v>
      </c>
    </row>
    <row r="134" spans="1:11" s="23" customFormat="1" x14ac:dyDescent="0.2">
      <c r="A134" s="58" t="s">
        <v>56</v>
      </c>
      <c r="B134" s="58" t="s">
        <v>38</v>
      </c>
      <c r="C134" s="52">
        <v>12133192</v>
      </c>
      <c r="D134" s="52">
        <v>12638807</v>
      </c>
      <c r="E134" s="52">
        <v>12246587</v>
      </c>
      <c r="F134" s="1"/>
      <c r="H134" s="65" t="s">
        <v>508</v>
      </c>
      <c r="I134" s="61"/>
      <c r="J134" s="61"/>
      <c r="K134" s="65" t="str">
        <f t="shared" si="5"/>
        <v>b</v>
      </c>
    </row>
    <row r="135" spans="1:11" s="23" customFormat="1" x14ac:dyDescent="0.2">
      <c r="A135" s="58" t="s">
        <v>57</v>
      </c>
      <c r="B135" s="58" t="s">
        <v>38</v>
      </c>
      <c r="C135" s="52">
        <v>9955646</v>
      </c>
      <c r="D135" s="52">
        <v>9777861</v>
      </c>
      <c r="E135" s="52">
        <v>11183848</v>
      </c>
      <c r="F135" s="1"/>
      <c r="H135" s="65" t="s">
        <v>539</v>
      </c>
      <c r="I135" s="61"/>
      <c r="J135" s="61"/>
      <c r="K135" s="65" t="str">
        <f t="shared" si="5"/>
        <v>a</v>
      </c>
    </row>
    <row r="136" spans="1:11" s="23" customFormat="1" x14ac:dyDescent="0.2">
      <c r="A136" s="58" t="s">
        <v>58</v>
      </c>
      <c r="B136" s="58" t="s">
        <v>38</v>
      </c>
      <c r="C136" s="52">
        <v>7714248</v>
      </c>
      <c r="D136" s="52">
        <v>7970975</v>
      </c>
      <c r="E136" s="52">
        <v>7988954</v>
      </c>
      <c r="F136" s="1"/>
      <c r="H136" s="65" t="s">
        <v>508</v>
      </c>
      <c r="I136" s="61"/>
      <c r="J136" s="61"/>
      <c r="K136" s="65" t="str">
        <f t="shared" si="5"/>
        <v>b</v>
      </c>
    </row>
    <row r="137" spans="1:11" s="23" customFormat="1" x14ac:dyDescent="0.2">
      <c r="A137" s="58" t="s">
        <v>59</v>
      </c>
      <c r="B137" s="58" t="s">
        <v>38</v>
      </c>
      <c r="C137" s="52">
        <v>41683678</v>
      </c>
      <c r="D137" s="52">
        <v>49071408</v>
      </c>
      <c r="E137" s="52">
        <v>49734295</v>
      </c>
      <c r="F137" s="1"/>
      <c r="H137" s="65" t="s">
        <v>539</v>
      </c>
      <c r="I137" s="61"/>
      <c r="J137" s="61"/>
      <c r="K137" s="65" t="str">
        <f t="shared" si="5"/>
        <v>a</v>
      </c>
    </row>
    <row r="138" spans="1:11" s="23" customFormat="1" x14ac:dyDescent="0.2">
      <c r="A138" s="58" t="s">
        <v>281</v>
      </c>
      <c r="B138" s="58" t="s">
        <v>38</v>
      </c>
      <c r="C138" s="52" t="s">
        <v>551</v>
      </c>
      <c r="D138" s="52" t="s">
        <v>551</v>
      </c>
      <c r="E138" s="52" t="s">
        <v>551</v>
      </c>
      <c r="F138" s="1"/>
      <c r="H138" s="65" t="s">
        <v>543</v>
      </c>
      <c r="I138" s="61"/>
      <c r="J138" s="61"/>
      <c r="K138" s="65" t="str">
        <f t="shared" ref="K138:K201" si="6">LEFT(H138,1)</f>
        <v>e</v>
      </c>
    </row>
    <row r="139" spans="1:11" s="23" customFormat="1" x14ac:dyDescent="0.2">
      <c r="A139" s="58" t="s">
        <v>60</v>
      </c>
      <c r="B139" s="58" t="s">
        <v>38</v>
      </c>
      <c r="C139" s="52" t="s">
        <v>551</v>
      </c>
      <c r="D139" s="52" t="s">
        <v>551</v>
      </c>
      <c r="E139" s="52" t="s">
        <v>551</v>
      </c>
      <c r="F139" s="1"/>
      <c r="H139" s="65" t="s">
        <v>541</v>
      </c>
      <c r="I139" s="61"/>
      <c r="J139" s="61"/>
      <c r="K139" s="65" t="str">
        <f t="shared" si="6"/>
        <v>d</v>
      </c>
    </row>
    <row r="140" spans="1:11" s="23" customFormat="1" x14ac:dyDescent="0.2">
      <c r="A140" s="58" t="s">
        <v>61</v>
      </c>
      <c r="B140" s="58" t="s">
        <v>38</v>
      </c>
      <c r="C140" s="52">
        <v>9795421</v>
      </c>
      <c r="D140" s="52">
        <v>10196597</v>
      </c>
      <c r="E140" s="52">
        <v>9998592</v>
      </c>
      <c r="F140" s="1"/>
      <c r="H140" s="65" t="s">
        <v>508</v>
      </c>
      <c r="I140" s="61"/>
      <c r="J140" s="61"/>
      <c r="K140" s="65" t="str">
        <f t="shared" si="6"/>
        <v>b</v>
      </c>
    </row>
    <row r="141" spans="1:11" s="23" customFormat="1" x14ac:dyDescent="0.2">
      <c r="A141" s="58" t="s">
        <v>62</v>
      </c>
      <c r="B141" s="58" t="s">
        <v>38</v>
      </c>
      <c r="C141" s="52">
        <v>6148813</v>
      </c>
      <c r="D141" s="52">
        <v>5844241</v>
      </c>
      <c r="E141" s="52">
        <v>5425650</v>
      </c>
      <c r="F141" s="1"/>
      <c r="H141" s="65" t="s">
        <v>508</v>
      </c>
      <c r="I141" s="61"/>
      <c r="J141" s="61"/>
      <c r="K141" s="65" t="str">
        <f t="shared" si="6"/>
        <v>b</v>
      </c>
    </row>
    <row r="142" spans="1:11" s="23" customFormat="1" x14ac:dyDescent="0.2">
      <c r="A142" s="58" t="s">
        <v>63</v>
      </c>
      <c r="B142" s="58" t="s">
        <v>38</v>
      </c>
      <c r="C142" s="52" t="s">
        <v>551</v>
      </c>
      <c r="D142" s="52" t="s">
        <v>551</v>
      </c>
      <c r="E142" s="52" t="s">
        <v>551</v>
      </c>
      <c r="F142" s="1"/>
      <c r="H142" s="65" t="s">
        <v>541</v>
      </c>
      <c r="I142" s="61"/>
      <c r="J142" s="61"/>
      <c r="K142" s="65" t="str">
        <f t="shared" si="6"/>
        <v>d</v>
      </c>
    </row>
    <row r="143" spans="1:11" s="23" customFormat="1" x14ac:dyDescent="0.2">
      <c r="A143" s="58" t="s">
        <v>64</v>
      </c>
      <c r="B143" s="58" t="s">
        <v>38</v>
      </c>
      <c r="C143" s="52">
        <v>-108168</v>
      </c>
      <c r="D143" s="52">
        <v>-86773</v>
      </c>
      <c r="E143" s="52">
        <v>-132503</v>
      </c>
      <c r="F143" s="1"/>
      <c r="H143" s="65" t="s">
        <v>541</v>
      </c>
      <c r="I143" s="61"/>
      <c r="J143" s="61"/>
      <c r="K143" s="65" t="str">
        <f t="shared" si="6"/>
        <v>d</v>
      </c>
    </row>
    <row r="144" spans="1:11" s="23" customFormat="1" x14ac:dyDescent="0.2">
      <c r="A144" s="58" t="s">
        <v>282</v>
      </c>
      <c r="B144" s="58" t="s">
        <v>38</v>
      </c>
      <c r="C144" s="52" t="s">
        <v>551</v>
      </c>
      <c r="D144" s="52" t="s">
        <v>551</v>
      </c>
      <c r="E144" s="52" t="s">
        <v>551</v>
      </c>
      <c r="F144" s="1"/>
      <c r="H144" s="65" t="s">
        <v>546</v>
      </c>
      <c r="I144" s="61"/>
      <c r="J144" s="61"/>
      <c r="K144" s="65" t="str">
        <f t="shared" si="6"/>
        <v>d</v>
      </c>
    </row>
    <row r="145" spans="1:11" s="23" customFormat="1" x14ac:dyDescent="0.2">
      <c r="A145" s="58" t="s">
        <v>65</v>
      </c>
      <c r="B145" s="58" t="s">
        <v>38</v>
      </c>
      <c r="C145" s="52">
        <v>12520215</v>
      </c>
      <c r="D145" s="52">
        <v>12864378</v>
      </c>
      <c r="E145" s="52">
        <v>13880024</v>
      </c>
      <c r="F145" s="1"/>
      <c r="H145" s="65" t="s">
        <v>539</v>
      </c>
      <c r="I145" s="61"/>
      <c r="J145" s="61"/>
      <c r="K145" s="65" t="str">
        <f t="shared" si="6"/>
        <v>a</v>
      </c>
    </row>
    <row r="146" spans="1:11" s="23" customFormat="1" x14ac:dyDescent="0.2">
      <c r="A146" s="58" t="s">
        <v>66</v>
      </c>
      <c r="B146" s="58" t="s">
        <v>38</v>
      </c>
      <c r="C146" s="52" t="s">
        <v>551</v>
      </c>
      <c r="D146" s="52">
        <v>-46218</v>
      </c>
      <c r="E146" s="52" t="s">
        <v>551</v>
      </c>
      <c r="F146" s="1"/>
      <c r="H146" s="65" t="s">
        <v>543</v>
      </c>
      <c r="I146" s="61"/>
      <c r="J146" s="61"/>
      <c r="K146" s="65" t="str">
        <f t="shared" si="6"/>
        <v>e</v>
      </c>
    </row>
    <row r="147" spans="1:11" s="23" customFormat="1" x14ac:dyDescent="0.2">
      <c r="A147" s="58" t="s">
        <v>283</v>
      </c>
      <c r="B147" s="58" t="s">
        <v>38</v>
      </c>
      <c r="C147" s="52" t="s">
        <v>551</v>
      </c>
      <c r="D147" s="52" t="s">
        <v>551</v>
      </c>
      <c r="E147" s="52" t="s">
        <v>551</v>
      </c>
      <c r="F147" s="1"/>
      <c r="H147" s="65" t="s">
        <v>541</v>
      </c>
      <c r="I147" s="61"/>
      <c r="J147" s="61"/>
      <c r="K147" s="65" t="str">
        <f t="shared" si="6"/>
        <v>d</v>
      </c>
    </row>
    <row r="148" spans="1:11" s="23" customFormat="1" x14ac:dyDescent="0.2">
      <c r="A148" s="58" t="s">
        <v>284</v>
      </c>
      <c r="B148" s="58" t="s">
        <v>38</v>
      </c>
      <c r="C148" s="52">
        <v>-219345</v>
      </c>
      <c r="D148" s="52">
        <v>-352780</v>
      </c>
      <c r="E148" s="52">
        <v>-263306</v>
      </c>
      <c r="F148" s="1"/>
      <c r="H148" s="65" t="s">
        <v>539</v>
      </c>
      <c r="I148" s="61"/>
      <c r="J148" s="61"/>
      <c r="K148" s="65" t="str">
        <f t="shared" si="6"/>
        <v>a</v>
      </c>
    </row>
    <row r="149" spans="1:11" s="23" customFormat="1" x14ac:dyDescent="0.2">
      <c r="A149" s="58" t="s">
        <v>285</v>
      </c>
      <c r="B149" s="58" t="s">
        <v>38</v>
      </c>
      <c r="C149" s="52" t="s">
        <v>551</v>
      </c>
      <c r="D149" s="52" t="s">
        <v>551</v>
      </c>
      <c r="E149" s="52" t="s">
        <v>551</v>
      </c>
      <c r="F149" s="1"/>
      <c r="H149" s="65" t="s">
        <v>541</v>
      </c>
      <c r="I149" s="61"/>
      <c r="J149" s="61"/>
      <c r="K149" s="65" t="str">
        <f t="shared" si="6"/>
        <v>d</v>
      </c>
    </row>
    <row r="150" spans="1:11" s="23" customFormat="1" x14ac:dyDescent="0.2">
      <c r="A150" s="58" t="s">
        <v>287</v>
      </c>
      <c r="B150" s="58" t="s">
        <v>38</v>
      </c>
      <c r="C150" s="52" t="s">
        <v>551</v>
      </c>
      <c r="D150" s="52" t="s">
        <v>551</v>
      </c>
      <c r="E150" s="52" t="s">
        <v>551</v>
      </c>
      <c r="F150" s="1"/>
      <c r="H150" s="65" t="s">
        <v>541</v>
      </c>
      <c r="I150" s="61"/>
      <c r="J150" s="61"/>
      <c r="K150" s="65" t="str">
        <f t="shared" si="6"/>
        <v>d</v>
      </c>
    </row>
    <row r="151" spans="1:11" s="23" customFormat="1" x14ac:dyDescent="0.2">
      <c r="A151" s="58" t="s">
        <v>288</v>
      </c>
      <c r="B151" s="58" t="s">
        <v>38</v>
      </c>
      <c r="C151" s="52">
        <v>2616039</v>
      </c>
      <c r="D151" s="52">
        <v>3661602</v>
      </c>
      <c r="E151" s="52">
        <v>2857106</v>
      </c>
      <c r="F151" s="1"/>
      <c r="H151" s="65" t="s">
        <v>508</v>
      </c>
      <c r="I151" s="61"/>
      <c r="J151" s="61"/>
      <c r="K151" s="65" t="str">
        <f t="shared" si="6"/>
        <v>b</v>
      </c>
    </row>
    <row r="152" spans="1:11" s="23" customFormat="1" x14ac:dyDescent="0.2">
      <c r="A152" s="58" t="s">
        <v>67</v>
      </c>
      <c r="B152" s="58" t="s">
        <v>38</v>
      </c>
      <c r="C152" s="52" t="s">
        <v>551</v>
      </c>
      <c r="D152" s="52" t="s">
        <v>551</v>
      </c>
      <c r="E152" s="52" t="s">
        <v>551</v>
      </c>
      <c r="F152" s="1"/>
      <c r="H152" s="65" t="s">
        <v>541</v>
      </c>
      <c r="I152" s="61"/>
      <c r="J152" s="61"/>
      <c r="K152" s="65" t="str">
        <f t="shared" si="6"/>
        <v>d</v>
      </c>
    </row>
    <row r="153" spans="1:11" s="23" customFormat="1" x14ac:dyDescent="0.2">
      <c r="A153" s="58" t="s">
        <v>286</v>
      </c>
      <c r="B153" s="58" t="s">
        <v>38</v>
      </c>
      <c r="C153" s="52" t="s">
        <v>551</v>
      </c>
      <c r="D153" s="52" t="s">
        <v>551</v>
      </c>
      <c r="E153" s="52" t="s">
        <v>551</v>
      </c>
      <c r="F153" s="1"/>
      <c r="H153" s="65" t="s">
        <v>541</v>
      </c>
      <c r="I153" s="61"/>
      <c r="J153" s="61"/>
      <c r="K153" s="65" t="str">
        <f t="shared" si="6"/>
        <v>d</v>
      </c>
    </row>
    <row r="154" spans="1:11" s="23" customFormat="1" x14ac:dyDescent="0.2">
      <c r="A154" s="58" t="s">
        <v>68</v>
      </c>
      <c r="B154" s="58" t="s">
        <v>38</v>
      </c>
      <c r="C154" s="52" t="s">
        <v>551</v>
      </c>
      <c r="D154" s="52" t="s">
        <v>551</v>
      </c>
      <c r="E154" s="52" t="s">
        <v>551</v>
      </c>
      <c r="F154" s="1"/>
      <c r="H154" s="65" t="s">
        <v>541</v>
      </c>
      <c r="I154" s="61"/>
      <c r="J154" s="61"/>
      <c r="K154" s="65" t="str">
        <f t="shared" si="6"/>
        <v>d</v>
      </c>
    </row>
    <row r="155" spans="1:11" s="23" customFormat="1" x14ac:dyDescent="0.2">
      <c r="A155" s="58" t="s">
        <v>289</v>
      </c>
      <c r="B155" s="58" t="s">
        <v>38</v>
      </c>
      <c r="C155" s="52" t="s">
        <v>551</v>
      </c>
      <c r="D155" s="52" t="s">
        <v>551</v>
      </c>
      <c r="E155" s="52" t="s">
        <v>551</v>
      </c>
      <c r="F155" s="1"/>
      <c r="H155" s="65" t="s">
        <v>541</v>
      </c>
      <c r="I155" s="61"/>
      <c r="J155" s="61"/>
      <c r="K155" s="65" t="str">
        <f t="shared" si="6"/>
        <v>d</v>
      </c>
    </row>
    <row r="156" spans="1:11" s="23" customFormat="1" x14ac:dyDescent="0.2">
      <c r="A156" s="58" t="s">
        <v>69</v>
      </c>
      <c r="B156" s="58" t="s">
        <v>38</v>
      </c>
      <c r="C156" s="52">
        <v>65370000</v>
      </c>
      <c r="D156" s="52">
        <v>65413000</v>
      </c>
      <c r="E156" s="52">
        <v>69667777</v>
      </c>
      <c r="F156" s="1"/>
      <c r="H156" s="65" t="s">
        <v>539</v>
      </c>
      <c r="I156" s="61"/>
      <c r="J156" s="61"/>
      <c r="K156" s="65" t="str">
        <f t="shared" si="6"/>
        <v>a</v>
      </c>
    </row>
    <row r="157" spans="1:11" s="23" customFormat="1" x14ac:dyDescent="0.2">
      <c r="A157" s="58" t="s">
        <v>38</v>
      </c>
      <c r="B157" s="58" t="s">
        <v>38</v>
      </c>
      <c r="C157" s="52">
        <v>389058257</v>
      </c>
      <c r="D157" s="52">
        <v>373989708</v>
      </c>
      <c r="E157" s="52">
        <v>439852458</v>
      </c>
      <c r="F157" s="1"/>
      <c r="H157" s="65" t="s">
        <v>539</v>
      </c>
      <c r="I157" s="61"/>
      <c r="J157" s="61"/>
      <c r="K157" s="65" t="str">
        <f t="shared" si="6"/>
        <v>a</v>
      </c>
    </row>
    <row r="158" spans="1:11" s="23" customFormat="1" x14ac:dyDescent="0.2">
      <c r="A158" s="58" t="s">
        <v>70</v>
      </c>
      <c r="B158" s="58" t="s">
        <v>38</v>
      </c>
      <c r="C158" s="52">
        <v>5975199</v>
      </c>
      <c r="D158" s="52">
        <v>6204679</v>
      </c>
      <c r="E158" s="52">
        <v>6077995</v>
      </c>
      <c r="F158" s="1"/>
      <c r="H158" s="65" t="s">
        <v>508</v>
      </c>
      <c r="I158" s="61"/>
      <c r="J158" s="61"/>
      <c r="K158" s="65" t="str">
        <f t="shared" si="6"/>
        <v>b</v>
      </c>
    </row>
    <row r="159" spans="1:11" s="23" customFormat="1" x14ac:dyDescent="0.2">
      <c r="A159" s="58" t="s">
        <v>71</v>
      </c>
      <c r="B159" s="58" t="s">
        <v>38</v>
      </c>
      <c r="C159" s="52" t="s">
        <v>551</v>
      </c>
      <c r="D159" s="52" t="s">
        <v>551</v>
      </c>
      <c r="E159" s="52" t="s">
        <v>551</v>
      </c>
      <c r="F159" s="1"/>
      <c r="H159" s="65" t="s">
        <v>541</v>
      </c>
      <c r="I159" s="61"/>
      <c r="J159" s="61"/>
      <c r="K159" s="65" t="str">
        <f t="shared" si="6"/>
        <v>d</v>
      </c>
    </row>
    <row r="160" spans="1:11" s="23" customFormat="1" x14ac:dyDescent="0.2">
      <c r="A160" s="58" t="s">
        <v>290</v>
      </c>
      <c r="B160" s="58" t="s">
        <v>38</v>
      </c>
      <c r="C160" s="52">
        <v>8874285</v>
      </c>
      <c r="D160" s="52">
        <v>10129673</v>
      </c>
      <c r="E160" s="52">
        <v>11106250</v>
      </c>
      <c r="F160" s="1"/>
      <c r="H160" s="65" t="s">
        <v>508</v>
      </c>
      <c r="I160" s="61"/>
      <c r="J160" s="61"/>
      <c r="K160" s="65" t="str">
        <f t="shared" si="6"/>
        <v>b</v>
      </c>
    </row>
    <row r="161" spans="1:11" s="23" customFormat="1" x14ac:dyDescent="0.2">
      <c r="A161" s="58" t="s">
        <v>72</v>
      </c>
      <c r="B161" s="58" t="s">
        <v>38</v>
      </c>
      <c r="C161" s="52" t="s">
        <v>551</v>
      </c>
      <c r="D161" s="52" t="s">
        <v>551</v>
      </c>
      <c r="E161" s="52" t="s">
        <v>551</v>
      </c>
      <c r="F161" s="1"/>
      <c r="H161" s="65" t="s">
        <v>541</v>
      </c>
      <c r="I161" s="61"/>
      <c r="J161" s="61"/>
      <c r="K161" s="65" t="str">
        <f t="shared" si="6"/>
        <v>d</v>
      </c>
    </row>
    <row r="162" spans="1:11" s="23" customFormat="1" x14ac:dyDescent="0.2">
      <c r="A162" s="58" t="s">
        <v>291</v>
      </c>
      <c r="B162" s="58" t="s">
        <v>38</v>
      </c>
      <c r="C162" s="52">
        <v>10133190</v>
      </c>
      <c r="D162" s="52">
        <v>11178122</v>
      </c>
      <c r="E162" s="52">
        <v>10773836</v>
      </c>
      <c r="F162" s="1"/>
      <c r="H162" s="65" t="s">
        <v>539</v>
      </c>
      <c r="I162" s="61"/>
      <c r="J162" s="61"/>
      <c r="K162" s="65" t="str">
        <f t="shared" si="6"/>
        <v>a</v>
      </c>
    </row>
    <row r="163" spans="1:11" s="23" customFormat="1" x14ac:dyDescent="0.2">
      <c r="A163" s="58" t="s">
        <v>292</v>
      </c>
      <c r="B163" s="58" t="s">
        <v>38</v>
      </c>
      <c r="C163" s="52">
        <v>12151001</v>
      </c>
      <c r="D163" s="52">
        <v>11937858</v>
      </c>
      <c r="E163" s="52">
        <v>12044737</v>
      </c>
      <c r="F163" s="1"/>
      <c r="H163" s="65" t="s">
        <v>508</v>
      </c>
      <c r="I163" s="61"/>
      <c r="J163" s="61"/>
      <c r="K163" s="65" t="str">
        <f t="shared" si="6"/>
        <v>b</v>
      </c>
    </row>
    <row r="164" spans="1:11" s="23" customFormat="1" x14ac:dyDescent="0.2">
      <c r="A164" s="58" t="s">
        <v>73</v>
      </c>
      <c r="B164" s="58" t="s">
        <v>38</v>
      </c>
      <c r="C164" s="52">
        <v>-570499</v>
      </c>
      <c r="D164" s="52">
        <v>-855059</v>
      </c>
      <c r="E164" s="52">
        <v>-974543</v>
      </c>
      <c r="F164" s="1"/>
      <c r="H164" s="65" t="s">
        <v>539</v>
      </c>
      <c r="I164" s="61"/>
      <c r="J164" s="61"/>
      <c r="K164" s="65" t="str">
        <f t="shared" si="6"/>
        <v>a</v>
      </c>
    </row>
    <row r="165" spans="1:11" s="23" customFormat="1" x14ac:dyDescent="0.2">
      <c r="A165" s="58" t="s">
        <v>74</v>
      </c>
      <c r="B165" s="58" t="s">
        <v>38</v>
      </c>
      <c r="C165" s="52" t="s">
        <v>551</v>
      </c>
      <c r="D165" s="52" t="s">
        <v>551</v>
      </c>
      <c r="E165" s="52" t="s">
        <v>551</v>
      </c>
      <c r="F165" s="1"/>
      <c r="H165" s="65" t="s">
        <v>541</v>
      </c>
      <c r="I165" s="61"/>
      <c r="J165" s="61"/>
      <c r="K165" s="65" t="str">
        <f t="shared" si="6"/>
        <v>d</v>
      </c>
    </row>
    <row r="166" spans="1:11" s="23" customFormat="1" x14ac:dyDescent="0.2">
      <c r="A166" s="58" t="s">
        <v>293</v>
      </c>
      <c r="B166" s="58" t="s">
        <v>38</v>
      </c>
      <c r="C166" s="52">
        <v>-891045</v>
      </c>
      <c r="D166" s="52">
        <v>-489173</v>
      </c>
      <c r="E166" s="52">
        <v>-300231</v>
      </c>
      <c r="F166" s="1"/>
      <c r="H166" s="65" t="s">
        <v>543</v>
      </c>
      <c r="I166" s="61"/>
      <c r="J166" s="61"/>
      <c r="K166" s="65" t="str">
        <f t="shared" si="6"/>
        <v>e</v>
      </c>
    </row>
    <row r="167" spans="1:11" s="23" customFormat="1" x14ac:dyDescent="0.2">
      <c r="A167" s="58" t="s">
        <v>75</v>
      </c>
      <c r="B167" s="58" t="s">
        <v>38</v>
      </c>
      <c r="C167" s="52">
        <v>-36660</v>
      </c>
      <c r="D167" s="52">
        <v>4907302</v>
      </c>
      <c r="E167" s="52">
        <v>5121060</v>
      </c>
      <c r="F167" s="1"/>
      <c r="H167" s="65" t="s">
        <v>508</v>
      </c>
      <c r="I167" s="61"/>
      <c r="J167" s="61"/>
      <c r="K167" s="65" t="str">
        <f t="shared" si="6"/>
        <v>b</v>
      </c>
    </row>
    <row r="168" spans="1:11" s="23" customFormat="1" x14ac:dyDescent="0.2">
      <c r="A168" s="58" t="s">
        <v>76</v>
      </c>
      <c r="B168" s="58" t="s">
        <v>38</v>
      </c>
      <c r="C168" s="52" t="s">
        <v>551</v>
      </c>
      <c r="D168" s="52" t="s">
        <v>551</v>
      </c>
      <c r="E168" s="52" t="s">
        <v>551</v>
      </c>
      <c r="F168" s="1"/>
      <c r="H168" s="65" t="s">
        <v>541</v>
      </c>
      <c r="I168" s="61"/>
      <c r="J168" s="61"/>
      <c r="K168" s="65" t="str">
        <f t="shared" si="6"/>
        <v>d</v>
      </c>
    </row>
    <row r="169" spans="1:11" s="23" customFormat="1" x14ac:dyDescent="0.2">
      <c r="A169" s="58" t="s">
        <v>77</v>
      </c>
      <c r="B169" s="58" t="s">
        <v>38</v>
      </c>
      <c r="C169" s="52">
        <v>38031397</v>
      </c>
      <c r="D169" s="52">
        <v>42632225</v>
      </c>
      <c r="E169" s="52">
        <v>45742265</v>
      </c>
      <c r="F169" s="1"/>
      <c r="H169" s="65" t="s">
        <v>539</v>
      </c>
      <c r="I169" s="61"/>
      <c r="J169" s="61"/>
      <c r="K169" s="65" t="str">
        <f t="shared" si="6"/>
        <v>a</v>
      </c>
    </row>
    <row r="170" spans="1:11" s="23" customFormat="1" x14ac:dyDescent="0.2">
      <c r="A170" s="58" t="s">
        <v>78</v>
      </c>
      <c r="B170" s="58" t="s">
        <v>38</v>
      </c>
      <c r="C170" s="52" t="s">
        <v>551</v>
      </c>
      <c r="D170" s="52" t="s">
        <v>551</v>
      </c>
      <c r="E170" s="52" t="s">
        <v>551</v>
      </c>
      <c r="F170" s="1"/>
      <c r="H170" s="65" t="s">
        <v>541</v>
      </c>
      <c r="I170" s="61"/>
      <c r="J170" s="61"/>
      <c r="K170" s="65" t="str">
        <f t="shared" si="6"/>
        <v>d</v>
      </c>
    </row>
    <row r="171" spans="1:11" s="23" customFormat="1" x14ac:dyDescent="0.2">
      <c r="A171" s="58" t="s">
        <v>79</v>
      </c>
      <c r="B171" s="58" t="s">
        <v>38</v>
      </c>
      <c r="C171" s="52">
        <v>24333253</v>
      </c>
      <c r="D171" s="52">
        <v>25287517</v>
      </c>
      <c r="E171" s="52">
        <v>26903467</v>
      </c>
      <c r="F171" s="1"/>
      <c r="H171" s="65" t="s">
        <v>539</v>
      </c>
      <c r="I171" s="61"/>
      <c r="J171" s="61"/>
      <c r="K171" s="65" t="str">
        <f t="shared" si="6"/>
        <v>a</v>
      </c>
    </row>
    <row r="172" spans="1:11" s="23" customFormat="1" x14ac:dyDescent="0.2">
      <c r="A172" s="58" t="s">
        <v>80</v>
      </c>
      <c r="B172" s="58" t="s">
        <v>38</v>
      </c>
      <c r="C172" s="52" t="s">
        <v>551</v>
      </c>
      <c r="D172" s="52" t="s">
        <v>551</v>
      </c>
      <c r="E172" s="52" t="s">
        <v>551</v>
      </c>
      <c r="F172" s="1"/>
      <c r="H172" s="65" t="s">
        <v>541</v>
      </c>
      <c r="I172" s="61"/>
      <c r="J172" s="61"/>
      <c r="K172" s="65" t="str">
        <f t="shared" si="6"/>
        <v>d</v>
      </c>
    </row>
    <row r="173" spans="1:11" s="23" customFormat="1" x14ac:dyDescent="0.2">
      <c r="A173" s="58" t="s">
        <v>81</v>
      </c>
      <c r="B173" s="58" t="s">
        <v>38</v>
      </c>
      <c r="C173" s="52">
        <v>11938322</v>
      </c>
      <c r="D173" s="52">
        <v>12281227</v>
      </c>
      <c r="E173" s="52">
        <v>12713331</v>
      </c>
      <c r="F173" s="1"/>
      <c r="H173" s="65" t="s">
        <v>539</v>
      </c>
      <c r="I173" s="61"/>
      <c r="J173" s="61"/>
      <c r="K173" s="65" t="str">
        <f t="shared" si="6"/>
        <v>a</v>
      </c>
    </row>
    <row r="174" spans="1:11" s="23" customFormat="1" x14ac:dyDescent="0.2">
      <c r="A174" s="58" t="s">
        <v>294</v>
      </c>
      <c r="B174" s="58" t="s">
        <v>38</v>
      </c>
      <c r="C174" s="52" t="s">
        <v>551</v>
      </c>
      <c r="D174" s="52" t="s">
        <v>551</v>
      </c>
      <c r="E174" s="52" t="s">
        <v>551</v>
      </c>
      <c r="F174" s="1"/>
      <c r="H174" s="65" t="s">
        <v>544</v>
      </c>
      <c r="I174" s="61"/>
      <c r="J174" s="61"/>
      <c r="K174" s="65" t="str">
        <f t="shared" si="6"/>
        <v>f</v>
      </c>
    </row>
    <row r="175" spans="1:11" s="23" customFormat="1" x14ac:dyDescent="0.2">
      <c r="A175" s="58" t="s">
        <v>295</v>
      </c>
      <c r="B175" s="58" t="s">
        <v>38</v>
      </c>
      <c r="C175" s="52" t="s">
        <v>551</v>
      </c>
      <c r="D175" s="52" t="s">
        <v>551</v>
      </c>
      <c r="E175" s="52" t="s">
        <v>551</v>
      </c>
      <c r="F175" s="1"/>
      <c r="H175" s="65" t="s">
        <v>541</v>
      </c>
      <c r="I175" s="61"/>
      <c r="J175" s="61"/>
      <c r="K175" s="65" t="str">
        <f t="shared" si="6"/>
        <v>d</v>
      </c>
    </row>
    <row r="176" spans="1:11" s="23" customFormat="1" x14ac:dyDescent="0.2">
      <c r="A176" s="58" t="s">
        <v>296</v>
      </c>
      <c r="B176" s="58" t="s">
        <v>38</v>
      </c>
      <c r="C176" s="52" t="s">
        <v>551</v>
      </c>
      <c r="D176" s="52" t="s">
        <v>551</v>
      </c>
      <c r="E176" s="52" t="s">
        <v>551</v>
      </c>
      <c r="F176" s="1"/>
      <c r="H176" s="65" t="s">
        <v>541</v>
      </c>
      <c r="I176" s="61"/>
      <c r="J176" s="61"/>
      <c r="K176" s="65" t="str">
        <f t="shared" si="6"/>
        <v>d</v>
      </c>
    </row>
    <row r="177" spans="1:11" s="23" customFormat="1" x14ac:dyDescent="0.2">
      <c r="A177" s="58" t="s">
        <v>297</v>
      </c>
      <c r="B177" s="58" t="s">
        <v>38</v>
      </c>
      <c r="C177" s="52" t="s">
        <v>551</v>
      </c>
      <c r="D177" s="52" t="s">
        <v>551</v>
      </c>
      <c r="E177" s="52" t="s">
        <v>551</v>
      </c>
      <c r="F177" s="1"/>
      <c r="H177" s="65" t="s">
        <v>541</v>
      </c>
      <c r="I177" s="61"/>
      <c r="J177" s="61"/>
      <c r="K177" s="65" t="str">
        <f t="shared" si="6"/>
        <v>d</v>
      </c>
    </row>
    <row r="178" spans="1:11" s="23" customFormat="1" x14ac:dyDescent="0.2">
      <c r="A178" s="58" t="s">
        <v>298</v>
      </c>
      <c r="B178" s="58" t="s">
        <v>38</v>
      </c>
      <c r="C178" s="52">
        <v>2765294</v>
      </c>
      <c r="D178" s="52">
        <v>2723821</v>
      </c>
      <c r="E178" s="52">
        <v>2667766</v>
      </c>
      <c r="F178" s="1"/>
      <c r="H178" s="65" t="s">
        <v>508</v>
      </c>
      <c r="I178" s="61"/>
      <c r="J178" s="61"/>
      <c r="K178" s="65" t="str">
        <f t="shared" si="6"/>
        <v>b</v>
      </c>
    </row>
    <row r="179" spans="1:11" s="23" customFormat="1" x14ac:dyDescent="0.2">
      <c r="A179" s="58" t="s">
        <v>82</v>
      </c>
      <c r="B179" s="58" t="s">
        <v>38</v>
      </c>
      <c r="C179" s="52">
        <v>7198143</v>
      </c>
      <c r="D179" s="52">
        <v>7050978</v>
      </c>
      <c r="E179" s="52">
        <v>6569566</v>
      </c>
      <c r="F179" s="1"/>
      <c r="H179" s="65" t="s">
        <v>508</v>
      </c>
      <c r="I179" s="61"/>
      <c r="J179" s="61"/>
      <c r="K179" s="65" t="str">
        <f t="shared" si="6"/>
        <v>b</v>
      </c>
    </row>
    <row r="180" spans="1:11" s="23" customFormat="1" x14ac:dyDescent="0.2">
      <c r="A180" s="58" t="s">
        <v>83</v>
      </c>
      <c r="B180" s="58" t="s">
        <v>38</v>
      </c>
      <c r="C180" s="52">
        <v>4280077</v>
      </c>
      <c r="D180" s="52">
        <v>4545549</v>
      </c>
      <c r="E180" s="52">
        <v>2918889</v>
      </c>
      <c r="F180" s="1"/>
      <c r="H180" s="65" t="s">
        <v>539</v>
      </c>
      <c r="I180" s="61"/>
      <c r="J180" s="61"/>
      <c r="K180" s="65" t="str">
        <f t="shared" si="6"/>
        <v>a</v>
      </c>
    </row>
    <row r="181" spans="1:11" s="23" customFormat="1" x14ac:dyDescent="0.2">
      <c r="A181" s="58" t="s">
        <v>299</v>
      </c>
      <c r="B181" s="58" t="s">
        <v>38</v>
      </c>
      <c r="C181" s="52">
        <v>1369323</v>
      </c>
      <c r="D181" s="52">
        <v>1905470</v>
      </c>
      <c r="E181" s="52">
        <v>1435118</v>
      </c>
      <c r="F181" s="1"/>
      <c r="H181" s="65" t="s">
        <v>541</v>
      </c>
      <c r="I181" s="61"/>
      <c r="J181" s="61"/>
      <c r="K181" s="65" t="str">
        <f t="shared" si="6"/>
        <v>d</v>
      </c>
    </row>
    <row r="182" spans="1:11" s="23" customFormat="1" x14ac:dyDescent="0.2">
      <c r="A182" s="58" t="s">
        <v>300</v>
      </c>
      <c r="B182" s="58" t="s">
        <v>38</v>
      </c>
      <c r="C182" s="52">
        <v>14441793</v>
      </c>
      <c r="D182" s="52">
        <v>11126567</v>
      </c>
      <c r="E182" s="52">
        <v>11671388</v>
      </c>
      <c r="F182" s="1"/>
      <c r="H182" s="65" t="s">
        <v>539</v>
      </c>
      <c r="I182" s="61"/>
      <c r="J182" s="61"/>
      <c r="K182" s="65" t="str">
        <f t="shared" si="6"/>
        <v>a</v>
      </c>
    </row>
    <row r="183" spans="1:11" s="23" customFormat="1" x14ac:dyDescent="0.2">
      <c r="A183" s="58" t="s">
        <v>84</v>
      </c>
      <c r="B183" s="58" t="s">
        <v>38</v>
      </c>
      <c r="C183" s="52">
        <v>36475568</v>
      </c>
      <c r="D183" s="52">
        <v>34907356</v>
      </c>
      <c r="E183" s="52">
        <v>41177770</v>
      </c>
      <c r="F183" s="1"/>
      <c r="H183" s="65" t="s">
        <v>539</v>
      </c>
      <c r="I183" s="61"/>
      <c r="J183" s="61"/>
      <c r="K183" s="65" t="str">
        <f t="shared" si="6"/>
        <v>a</v>
      </c>
    </row>
    <row r="184" spans="1:11" s="23" customFormat="1" x14ac:dyDescent="0.2">
      <c r="A184" s="58" t="s">
        <v>85</v>
      </c>
      <c r="B184" s="58" t="s">
        <v>38</v>
      </c>
      <c r="C184" s="52">
        <v>1753448</v>
      </c>
      <c r="D184" s="52">
        <v>1841908</v>
      </c>
      <c r="E184" s="52">
        <v>3139303</v>
      </c>
      <c r="F184" s="1"/>
      <c r="H184" s="65" t="s">
        <v>539</v>
      </c>
      <c r="I184" s="61"/>
      <c r="J184" s="61"/>
      <c r="K184" s="65" t="str">
        <f t="shared" si="6"/>
        <v>a</v>
      </c>
    </row>
    <row r="185" spans="1:11" s="23" customFormat="1" x14ac:dyDescent="0.2">
      <c r="A185" s="58" t="s">
        <v>301</v>
      </c>
      <c r="B185" s="58" t="s">
        <v>38</v>
      </c>
      <c r="C185" s="52" t="s">
        <v>551</v>
      </c>
      <c r="D185" s="52" t="s">
        <v>551</v>
      </c>
      <c r="E185" s="52" t="s">
        <v>551</v>
      </c>
      <c r="F185" s="1"/>
      <c r="H185" s="65" t="s">
        <v>543</v>
      </c>
      <c r="I185" s="61"/>
      <c r="J185" s="61"/>
      <c r="K185" s="65" t="str">
        <f t="shared" si="6"/>
        <v>e</v>
      </c>
    </row>
    <row r="186" spans="1:11" s="23" customFormat="1" x14ac:dyDescent="0.2">
      <c r="A186" s="58" t="s">
        <v>302</v>
      </c>
      <c r="B186" s="58" t="s">
        <v>38</v>
      </c>
      <c r="C186" s="52" t="s">
        <v>551</v>
      </c>
      <c r="D186" s="52" t="s">
        <v>551</v>
      </c>
      <c r="E186" s="52" t="s">
        <v>551</v>
      </c>
      <c r="F186" s="1"/>
      <c r="H186" s="65" t="s">
        <v>541</v>
      </c>
      <c r="I186" s="61"/>
      <c r="J186" s="61"/>
      <c r="K186" s="65" t="str">
        <f t="shared" si="6"/>
        <v>d</v>
      </c>
    </row>
    <row r="187" spans="1:11" s="23" customFormat="1" x14ac:dyDescent="0.2">
      <c r="A187" s="58" t="s">
        <v>303</v>
      </c>
      <c r="B187" s="58" t="s">
        <v>38</v>
      </c>
      <c r="C187" s="52" t="s">
        <v>551</v>
      </c>
      <c r="D187" s="52" t="s">
        <v>551</v>
      </c>
      <c r="E187" s="52" t="s">
        <v>551</v>
      </c>
      <c r="F187" s="1"/>
      <c r="H187" s="65" t="s">
        <v>541</v>
      </c>
      <c r="I187" s="61"/>
      <c r="J187" s="61"/>
      <c r="K187" s="65" t="str">
        <f t="shared" si="6"/>
        <v>d</v>
      </c>
    </row>
    <row r="188" spans="1:11" s="23" customFormat="1" x14ac:dyDescent="0.2">
      <c r="A188" s="58" t="s">
        <v>86</v>
      </c>
      <c r="B188" s="58" t="s">
        <v>38</v>
      </c>
      <c r="C188" s="52">
        <v>4080740</v>
      </c>
      <c r="D188" s="52">
        <v>3946383</v>
      </c>
      <c r="E188" s="52">
        <v>3839105</v>
      </c>
      <c r="F188" s="1"/>
      <c r="H188" s="65" t="s">
        <v>539</v>
      </c>
      <c r="I188" s="61"/>
      <c r="J188" s="61"/>
      <c r="K188" s="65" t="str">
        <f t="shared" si="6"/>
        <v>a</v>
      </c>
    </row>
    <row r="189" spans="1:11" s="23" customFormat="1" x14ac:dyDescent="0.2">
      <c r="A189" s="58" t="s">
        <v>304</v>
      </c>
      <c r="B189" s="58" t="s">
        <v>38</v>
      </c>
      <c r="C189" s="52" t="s">
        <v>551</v>
      </c>
      <c r="D189" s="52" t="s">
        <v>551</v>
      </c>
      <c r="E189" s="52" t="s">
        <v>551</v>
      </c>
      <c r="F189" s="1"/>
      <c r="H189" s="65" t="s">
        <v>541</v>
      </c>
      <c r="I189" s="61"/>
      <c r="J189" s="61"/>
      <c r="K189" s="65" t="str">
        <f t="shared" si="6"/>
        <v>d</v>
      </c>
    </row>
    <row r="190" spans="1:11" s="23" customFormat="1" x14ac:dyDescent="0.2">
      <c r="A190" s="58" t="s">
        <v>87</v>
      </c>
      <c r="B190" s="58" t="s">
        <v>38</v>
      </c>
      <c r="C190" s="52">
        <v>27456349</v>
      </c>
      <c r="D190" s="52">
        <v>27795042</v>
      </c>
      <c r="E190" s="52">
        <v>29854022</v>
      </c>
      <c r="F190" s="1"/>
      <c r="H190" s="65" t="s">
        <v>539</v>
      </c>
      <c r="I190" s="61"/>
      <c r="J190" s="61"/>
      <c r="K190" s="65" t="str">
        <f t="shared" si="6"/>
        <v>a</v>
      </c>
    </row>
    <row r="191" spans="1:11" s="23" customFormat="1" x14ac:dyDescent="0.2">
      <c r="A191" s="58" t="s">
        <v>305</v>
      </c>
      <c r="B191" s="58" t="s">
        <v>38</v>
      </c>
      <c r="C191" s="52">
        <v>16630226</v>
      </c>
      <c r="D191" s="52">
        <v>16175527</v>
      </c>
      <c r="E191" s="52">
        <v>18954481</v>
      </c>
      <c r="F191" s="1"/>
      <c r="H191" s="65" t="s">
        <v>545</v>
      </c>
      <c r="I191" s="61"/>
      <c r="J191" s="61"/>
      <c r="K191" s="65" t="str">
        <f t="shared" si="6"/>
        <v>a</v>
      </c>
    </row>
    <row r="192" spans="1:11" s="23" customFormat="1" x14ac:dyDescent="0.2">
      <c r="A192" s="58" t="s">
        <v>306</v>
      </c>
      <c r="B192" s="58" t="s">
        <v>38</v>
      </c>
      <c r="C192" s="52" t="s">
        <v>551</v>
      </c>
      <c r="D192" s="52" t="s">
        <v>551</v>
      </c>
      <c r="E192" s="52" t="s">
        <v>551</v>
      </c>
      <c r="F192" s="1"/>
      <c r="H192" s="65" t="s">
        <v>541</v>
      </c>
      <c r="I192" s="61"/>
      <c r="J192" s="61"/>
      <c r="K192" s="65" t="str">
        <f t="shared" si="6"/>
        <v>d</v>
      </c>
    </row>
    <row r="193" spans="1:11" s="23" customFormat="1" x14ac:dyDescent="0.2">
      <c r="A193" s="58" t="s">
        <v>307</v>
      </c>
      <c r="B193" s="58" t="s">
        <v>38</v>
      </c>
      <c r="C193" s="52">
        <v>15655065</v>
      </c>
      <c r="D193" s="52">
        <v>15871931</v>
      </c>
      <c r="E193" s="52">
        <v>16059081</v>
      </c>
      <c r="F193" s="1"/>
      <c r="H193" s="65" t="s">
        <v>508</v>
      </c>
      <c r="I193" s="61"/>
      <c r="J193" s="61"/>
      <c r="K193" s="65" t="str">
        <f t="shared" si="6"/>
        <v>b</v>
      </c>
    </row>
    <row r="194" spans="1:11" s="23" customFormat="1" x14ac:dyDescent="0.2">
      <c r="A194" s="58" t="s">
        <v>309</v>
      </c>
      <c r="B194" s="58" t="s">
        <v>38</v>
      </c>
      <c r="C194" s="52" t="s">
        <v>551</v>
      </c>
      <c r="D194" s="52" t="s">
        <v>551</v>
      </c>
      <c r="E194" s="52" t="s">
        <v>551</v>
      </c>
      <c r="F194" s="1"/>
      <c r="H194" s="65" t="s">
        <v>541</v>
      </c>
      <c r="I194" s="61"/>
      <c r="J194" s="61"/>
      <c r="K194" s="65" t="str">
        <f t="shared" si="6"/>
        <v>d</v>
      </c>
    </row>
    <row r="195" spans="1:11" s="23" customFormat="1" x14ac:dyDescent="0.2">
      <c r="A195" s="58" t="s">
        <v>308</v>
      </c>
      <c r="B195" s="58" t="s">
        <v>38</v>
      </c>
      <c r="C195" s="52" t="s">
        <v>551</v>
      </c>
      <c r="D195" s="52" t="s">
        <v>551</v>
      </c>
      <c r="E195" s="52" t="s">
        <v>551</v>
      </c>
      <c r="F195" s="1"/>
      <c r="H195" s="65" t="s">
        <v>543</v>
      </c>
      <c r="I195" s="61"/>
      <c r="J195" s="61"/>
      <c r="K195" s="65" t="str">
        <f t="shared" si="6"/>
        <v>e</v>
      </c>
    </row>
    <row r="196" spans="1:11" s="23" customFormat="1" x14ac:dyDescent="0.2">
      <c r="A196" s="58" t="s">
        <v>88</v>
      </c>
      <c r="B196" s="58" t="s">
        <v>38</v>
      </c>
      <c r="C196" s="52" t="s">
        <v>551</v>
      </c>
      <c r="D196" s="52" t="s">
        <v>551</v>
      </c>
      <c r="E196" s="52" t="s">
        <v>551</v>
      </c>
      <c r="F196" s="1"/>
      <c r="H196" s="65" t="s">
        <v>543</v>
      </c>
      <c r="I196" s="61"/>
      <c r="J196" s="61"/>
      <c r="K196" s="65" t="str">
        <f t="shared" si="6"/>
        <v>e</v>
      </c>
    </row>
    <row r="197" spans="1:11" s="23" customFormat="1" x14ac:dyDescent="0.2">
      <c r="A197" s="58" t="s">
        <v>310</v>
      </c>
      <c r="B197" s="58" t="s">
        <v>311</v>
      </c>
      <c r="C197" s="52">
        <v>329194</v>
      </c>
      <c r="D197" s="52">
        <v>296427</v>
      </c>
      <c r="E197" s="52">
        <v>337771</v>
      </c>
      <c r="F197" s="1"/>
      <c r="H197" s="65" t="s">
        <v>508</v>
      </c>
      <c r="I197" s="61"/>
      <c r="J197" s="61"/>
      <c r="K197" s="65" t="str">
        <f t="shared" si="6"/>
        <v>b</v>
      </c>
    </row>
    <row r="198" spans="1:11" s="23" customFormat="1" x14ac:dyDescent="0.2">
      <c r="A198" s="58" t="s">
        <v>311</v>
      </c>
      <c r="B198" s="58" t="s">
        <v>311</v>
      </c>
      <c r="C198" s="52">
        <v>3556946</v>
      </c>
      <c r="D198" s="52">
        <v>3429259</v>
      </c>
      <c r="E198" s="52">
        <v>3713690</v>
      </c>
      <c r="F198" s="1"/>
      <c r="H198" s="65" t="s">
        <v>508</v>
      </c>
      <c r="I198" s="61"/>
      <c r="J198" s="61"/>
      <c r="K198" s="65" t="str">
        <f t="shared" si="6"/>
        <v>b</v>
      </c>
    </row>
    <row r="199" spans="1:11" s="23" customFormat="1" x14ac:dyDescent="0.2">
      <c r="A199" s="58" t="s">
        <v>312</v>
      </c>
      <c r="B199" s="58" t="s">
        <v>89</v>
      </c>
      <c r="C199" s="52">
        <v>747479</v>
      </c>
      <c r="D199" s="52">
        <v>600922</v>
      </c>
      <c r="E199" s="52">
        <v>644226</v>
      </c>
      <c r="F199" s="1"/>
      <c r="H199" s="65" t="s">
        <v>542</v>
      </c>
      <c r="I199" s="61"/>
      <c r="J199" s="61"/>
      <c r="K199" s="65" t="str">
        <f t="shared" si="6"/>
        <v>c</v>
      </c>
    </row>
    <row r="200" spans="1:11" s="23" customFormat="1" x14ac:dyDescent="0.2">
      <c r="A200" s="58" t="s">
        <v>313</v>
      </c>
      <c r="B200" s="58" t="s">
        <v>89</v>
      </c>
      <c r="C200" s="52">
        <v>2778221</v>
      </c>
      <c r="D200" s="52">
        <v>1908655</v>
      </c>
      <c r="E200" s="52">
        <v>2384589</v>
      </c>
      <c r="F200" s="1"/>
      <c r="H200" s="65" t="s">
        <v>539</v>
      </c>
      <c r="I200" s="61"/>
      <c r="J200" s="61"/>
      <c r="K200" s="65" t="str">
        <f t="shared" si="6"/>
        <v>a</v>
      </c>
    </row>
    <row r="201" spans="1:11" s="23" customFormat="1" x14ac:dyDescent="0.2">
      <c r="A201" s="58" t="s">
        <v>90</v>
      </c>
      <c r="B201" s="58" t="s">
        <v>89</v>
      </c>
      <c r="C201" s="52">
        <v>2125032</v>
      </c>
      <c r="D201" s="52">
        <v>2007394</v>
      </c>
      <c r="E201" s="52">
        <v>1888715</v>
      </c>
      <c r="F201" s="1"/>
      <c r="H201" s="65" t="s">
        <v>508</v>
      </c>
      <c r="I201" s="61"/>
      <c r="J201" s="61"/>
      <c r="K201" s="65" t="str">
        <f t="shared" si="6"/>
        <v>b</v>
      </c>
    </row>
    <row r="202" spans="1:11" s="23" customFormat="1" x14ac:dyDescent="0.2">
      <c r="A202" s="58" t="s">
        <v>314</v>
      </c>
      <c r="B202" s="58" t="s">
        <v>89</v>
      </c>
      <c r="C202" s="52">
        <v>3883430</v>
      </c>
      <c r="D202" s="52">
        <v>4199343</v>
      </c>
      <c r="E202" s="52">
        <v>4316802</v>
      </c>
      <c r="F202" s="1"/>
      <c r="H202" s="65" t="s">
        <v>539</v>
      </c>
      <c r="I202" s="61"/>
      <c r="J202" s="61"/>
      <c r="K202" s="65" t="str">
        <f t="shared" ref="K202:K265" si="7">LEFT(H202,1)</f>
        <v>a</v>
      </c>
    </row>
    <row r="203" spans="1:11" s="23" customFormat="1" x14ac:dyDescent="0.2">
      <c r="A203" s="58" t="s">
        <v>315</v>
      </c>
      <c r="B203" s="58" t="s">
        <v>89</v>
      </c>
      <c r="C203" s="52">
        <v>4534179</v>
      </c>
      <c r="D203" s="52">
        <v>5136153</v>
      </c>
      <c r="E203" s="52">
        <v>5616676</v>
      </c>
      <c r="F203" s="1"/>
      <c r="H203" s="65" t="s">
        <v>539</v>
      </c>
      <c r="I203" s="61"/>
      <c r="J203" s="61"/>
      <c r="K203" s="65" t="str">
        <f t="shared" si="7"/>
        <v>a</v>
      </c>
    </row>
    <row r="204" spans="1:11" s="23" customFormat="1" x14ac:dyDescent="0.2">
      <c r="A204" s="58" t="s">
        <v>316</v>
      </c>
      <c r="B204" s="58" t="s">
        <v>89</v>
      </c>
      <c r="C204" s="52" t="s">
        <v>551</v>
      </c>
      <c r="D204" s="52" t="s">
        <v>551</v>
      </c>
      <c r="E204" s="52" t="s">
        <v>551</v>
      </c>
      <c r="F204" s="1"/>
      <c r="H204" s="65" t="s">
        <v>541</v>
      </c>
      <c r="I204" s="61"/>
      <c r="J204" s="61"/>
      <c r="K204" s="65" t="str">
        <f t="shared" si="7"/>
        <v>d</v>
      </c>
    </row>
    <row r="205" spans="1:11" s="23" customFormat="1" x14ac:dyDescent="0.2">
      <c r="A205" s="58" t="s">
        <v>317</v>
      </c>
      <c r="B205" s="58" t="s">
        <v>89</v>
      </c>
      <c r="C205" s="52">
        <v>1558983</v>
      </c>
      <c r="D205" s="52">
        <v>1949836</v>
      </c>
      <c r="E205" s="52">
        <v>1854954</v>
      </c>
      <c r="F205" s="1"/>
      <c r="H205" s="65" t="s">
        <v>539</v>
      </c>
      <c r="I205" s="61"/>
      <c r="J205" s="61"/>
      <c r="K205" s="65" t="str">
        <f t="shared" si="7"/>
        <v>a</v>
      </c>
    </row>
    <row r="206" spans="1:11" s="23" customFormat="1" x14ac:dyDescent="0.2">
      <c r="A206" s="58" t="s">
        <v>318</v>
      </c>
      <c r="B206" s="58" t="s">
        <v>89</v>
      </c>
      <c r="C206" s="52">
        <v>3632442</v>
      </c>
      <c r="D206" s="52">
        <v>3835900</v>
      </c>
      <c r="E206" s="52">
        <v>3584704</v>
      </c>
      <c r="F206" s="1"/>
      <c r="H206" s="65" t="s">
        <v>539</v>
      </c>
      <c r="I206" s="61"/>
      <c r="J206" s="61"/>
      <c r="K206" s="65" t="str">
        <f t="shared" si="7"/>
        <v>a</v>
      </c>
    </row>
    <row r="207" spans="1:11" s="23" customFormat="1" x14ac:dyDescent="0.2">
      <c r="A207" s="58" t="s">
        <v>319</v>
      </c>
      <c r="B207" s="58" t="s">
        <v>89</v>
      </c>
      <c r="C207" s="52">
        <v>7819884</v>
      </c>
      <c r="D207" s="52">
        <v>7634889</v>
      </c>
      <c r="E207" s="52">
        <v>8427672</v>
      </c>
      <c r="F207" s="1"/>
      <c r="H207" s="65" t="s">
        <v>539</v>
      </c>
      <c r="I207" s="61"/>
      <c r="J207" s="61"/>
      <c r="K207" s="65" t="str">
        <f t="shared" si="7"/>
        <v>a</v>
      </c>
    </row>
    <row r="208" spans="1:11" s="23" customFormat="1" x14ac:dyDescent="0.2">
      <c r="A208" s="58" t="s">
        <v>320</v>
      </c>
      <c r="B208" s="58" t="s">
        <v>89</v>
      </c>
      <c r="C208" s="52" t="s">
        <v>551</v>
      </c>
      <c r="D208" s="52" t="s">
        <v>551</v>
      </c>
      <c r="E208" s="52" t="s">
        <v>551</v>
      </c>
      <c r="F208" s="1"/>
      <c r="H208" s="65" t="s">
        <v>539</v>
      </c>
      <c r="I208" s="61"/>
      <c r="J208" s="61"/>
      <c r="K208" s="65" t="str">
        <f t="shared" si="7"/>
        <v>a</v>
      </c>
    </row>
    <row r="209" spans="1:11" s="23" customFormat="1" x14ac:dyDescent="0.2">
      <c r="A209" s="58" t="s">
        <v>91</v>
      </c>
      <c r="B209" s="58" t="s">
        <v>89</v>
      </c>
      <c r="C209" s="52" t="s">
        <v>551</v>
      </c>
      <c r="D209" s="52" t="s">
        <v>551</v>
      </c>
      <c r="E209" s="52" t="s">
        <v>551</v>
      </c>
      <c r="F209" s="1"/>
      <c r="H209" s="65" t="s">
        <v>541</v>
      </c>
      <c r="I209" s="61"/>
      <c r="J209" s="61"/>
      <c r="K209" s="65" t="str">
        <f t="shared" si="7"/>
        <v>d</v>
      </c>
    </row>
    <row r="210" spans="1:11" s="23" customFormat="1" x14ac:dyDescent="0.2">
      <c r="A210" s="58" t="s">
        <v>321</v>
      </c>
      <c r="B210" s="58" t="s">
        <v>322</v>
      </c>
      <c r="C210" s="52">
        <v>378147</v>
      </c>
      <c r="D210" s="52">
        <v>347448</v>
      </c>
      <c r="E210" s="52">
        <v>356512</v>
      </c>
      <c r="F210" s="1"/>
      <c r="H210" s="65" t="s">
        <v>508</v>
      </c>
      <c r="I210" s="61"/>
      <c r="J210" s="61"/>
      <c r="K210" s="65" t="str">
        <f t="shared" si="7"/>
        <v>b</v>
      </c>
    </row>
    <row r="211" spans="1:11" s="23" customFormat="1" x14ac:dyDescent="0.2">
      <c r="A211" s="58" t="s">
        <v>323</v>
      </c>
      <c r="B211" s="58" t="s">
        <v>322</v>
      </c>
      <c r="C211" s="52" t="s">
        <v>551</v>
      </c>
      <c r="D211" s="52" t="s">
        <v>551</v>
      </c>
      <c r="E211" s="52" t="s">
        <v>551</v>
      </c>
      <c r="F211" s="1"/>
      <c r="H211" s="65" t="s">
        <v>541</v>
      </c>
      <c r="I211" s="61"/>
      <c r="J211" s="61"/>
      <c r="K211" s="65" t="str">
        <f t="shared" si="7"/>
        <v>d</v>
      </c>
    </row>
    <row r="212" spans="1:11" s="23" customFormat="1" x14ac:dyDescent="0.2">
      <c r="A212" s="58" t="s">
        <v>324</v>
      </c>
      <c r="B212" s="58" t="s">
        <v>322</v>
      </c>
      <c r="C212" s="52">
        <v>2842665</v>
      </c>
      <c r="D212" s="52">
        <v>1850258</v>
      </c>
      <c r="E212" s="52">
        <v>3503185</v>
      </c>
      <c r="F212" s="1"/>
      <c r="H212" s="65" t="s">
        <v>508</v>
      </c>
      <c r="I212" s="61"/>
      <c r="J212" s="61"/>
      <c r="K212" s="65" t="str">
        <f t="shared" si="7"/>
        <v>b</v>
      </c>
    </row>
    <row r="213" spans="1:11" s="23" customFormat="1" x14ac:dyDescent="0.2">
      <c r="A213" s="58" t="s">
        <v>325</v>
      </c>
      <c r="B213" s="58" t="s">
        <v>322</v>
      </c>
      <c r="C213" s="52" t="s">
        <v>551</v>
      </c>
      <c r="D213" s="52" t="s">
        <v>551</v>
      </c>
      <c r="E213" s="52" t="s">
        <v>551</v>
      </c>
      <c r="F213" s="1"/>
      <c r="H213" s="65" t="s">
        <v>541</v>
      </c>
      <c r="I213" s="61"/>
      <c r="J213" s="61"/>
      <c r="K213" s="65" t="str">
        <f t="shared" si="7"/>
        <v>d</v>
      </c>
    </row>
    <row r="214" spans="1:11" s="23" customFormat="1" x14ac:dyDescent="0.2">
      <c r="A214" s="58" t="s">
        <v>92</v>
      </c>
      <c r="B214" s="58" t="s">
        <v>93</v>
      </c>
      <c r="C214" s="52">
        <v>2258528</v>
      </c>
      <c r="D214" s="52">
        <v>2392604</v>
      </c>
      <c r="E214" s="52">
        <v>2466420</v>
      </c>
      <c r="F214" s="1"/>
      <c r="H214" s="65" t="s">
        <v>508</v>
      </c>
      <c r="I214" s="61"/>
      <c r="J214" s="61"/>
      <c r="K214" s="65" t="str">
        <f t="shared" si="7"/>
        <v>b</v>
      </c>
    </row>
    <row r="215" spans="1:11" s="23" customFormat="1" x14ac:dyDescent="0.2">
      <c r="A215" s="58" t="s">
        <v>326</v>
      </c>
      <c r="B215" s="58" t="s">
        <v>93</v>
      </c>
      <c r="C215" s="52">
        <v>31953</v>
      </c>
      <c r="D215" s="52">
        <v>36054</v>
      </c>
      <c r="E215" s="52">
        <v>41535</v>
      </c>
      <c r="F215" s="1"/>
      <c r="H215" s="65" t="s">
        <v>508</v>
      </c>
      <c r="I215" s="61"/>
      <c r="J215" s="61"/>
      <c r="K215" s="65" t="str">
        <f t="shared" si="7"/>
        <v>b</v>
      </c>
    </row>
    <row r="216" spans="1:11" s="23" customFormat="1" x14ac:dyDescent="0.2">
      <c r="A216" s="58" t="s">
        <v>518</v>
      </c>
      <c r="B216" s="58" t="s">
        <v>93</v>
      </c>
      <c r="C216" s="52">
        <v>33741</v>
      </c>
      <c r="D216" s="52">
        <v>30563</v>
      </c>
      <c r="E216" s="52">
        <v>27775</v>
      </c>
      <c r="F216" s="1"/>
      <c r="H216" s="65" t="s">
        <v>508</v>
      </c>
      <c r="I216" s="61"/>
      <c r="J216" s="61"/>
      <c r="K216" s="65" t="str">
        <f t="shared" si="7"/>
        <v>b</v>
      </c>
    </row>
    <row r="217" spans="1:11" s="23" customFormat="1" x14ac:dyDescent="0.2">
      <c r="A217" s="58" t="s">
        <v>327</v>
      </c>
      <c r="B217" s="58" t="s">
        <v>93</v>
      </c>
      <c r="C217" s="52">
        <v>87267</v>
      </c>
      <c r="D217" s="52">
        <v>104050</v>
      </c>
      <c r="E217" s="52">
        <v>101514</v>
      </c>
      <c r="F217" s="1"/>
      <c r="H217" s="65" t="s">
        <v>541</v>
      </c>
      <c r="I217" s="61"/>
      <c r="J217" s="61"/>
      <c r="K217" s="65" t="str">
        <f t="shared" si="7"/>
        <v>d</v>
      </c>
    </row>
    <row r="218" spans="1:11" s="23" customFormat="1" x14ac:dyDescent="0.2">
      <c r="A218" s="58" t="s">
        <v>328</v>
      </c>
      <c r="B218" s="58" t="s">
        <v>93</v>
      </c>
      <c r="C218" s="52">
        <v>1786482</v>
      </c>
      <c r="D218" s="52">
        <v>1722787</v>
      </c>
      <c r="E218" s="52">
        <v>1406127</v>
      </c>
      <c r="F218" s="1"/>
      <c r="H218" s="65" t="s">
        <v>508</v>
      </c>
      <c r="I218" s="61"/>
      <c r="J218" s="61"/>
      <c r="K218" s="65" t="str">
        <f t="shared" si="7"/>
        <v>b</v>
      </c>
    </row>
    <row r="219" spans="1:11" s="23" customFormat="1" x14ac:dyDescent="0.2">
      <c r="A219" s="58" t="s">
        <v>93</v>
      </c>
      <c r="B219" s="58" t="s">
        <v>93</v>
      </c>
      <c r="C219" s="52">
        <v>10127479</v>
      </c>
      <c r="D219" s="52">
        <v>10621676</v>
      </c>
      <c r="E219" s="52">
        <v>11043104</v>
      </c>
      <c r="F219" s="1"/>
      <c r="H219" s="65" t="s">
        <v>508</v>
      </c>
      <c r="I219" s="61"/>
      <c r="J219" s="61"/>
      <c r="K219" s="65" t="str">
        <f t="shared" si="7"/>
        <v>b</v>
      </c>
    </row>
    <row r="220" spans="1:11" s="23" customFormat="1" x14ac:dyDescent="0.2">
      <c r="A220" s="58" t="s">
        <v>329</v>
      </c>
      <c r="B220" s="58" t="s">
        <v>330</v>
      </c>
      <c r="C220" s="52">
        <v>100000</v>
      </c>
      <c r="D220" s="52">
        <v>137034</v>
      </c>
      <c r="E220" s="52">
        <v>188079</v>
      </c>
      <c r="F220" s="1"/>
      <c r="H220" s="65" t="s">
        <v>508</v>
      </c>
      <c r="I220" s="61"/>
      <c r="J220" s="61"/>
      <c r="K220" s="65" t="str">
        <f t="shared" si="7"/>
        <v>b</v>
      </c>
    </row>
    <row r="221" spans="1:11" s="23" customFormat="1" x14ac:dyDescent="0.2">
      <c r="A221" s="58" t="s">
        <v>94</v>
      </c>
      <c r="B221" s="58" t="s">
        <v>95</v>
      </c>
      <c r="C221" s="52" t="s">
        <v>551</v>
      </c>
      <c r="D221" s="52" t="s">
        <v>551</v>
      </c>
      <c r="E221" s="52" t="s">
        <v>551</v>
      </c>
      <c r="F221" s="1"/>
      <c r="H221" s="65" t="s">
        <v>543</v>
      </c>
      <c r="I221" s="61"/>
      <c r="J221" s="61"/>
      <c r="K221" s="65" t="str">
        <f t="shared" si="7"/>
        <v>e</v>
      </c>
    </row>
    <row r="222" spans="1:11" s="23" customFormat="1" x14ac:dyDescent="0.2">
      <c r="A222" s="58" t="s">
        <v>516</v>
      </c>
      <c r="B222" s="58" t="s">
        <v>96</v>
      </c>
      <c r="C222" s="52">
        <v>2152127</v>
      </c>
      <c r="D222" s="52">
        <v>2250622</v>
      </c>
      <c r="E222" s="52">
        <v>2479277</v>
      </c>
      <c r="F222" s="1"/>
      <c r="H222" s="65" t="s">
        <v>539</v>
      </c>
      <c r="I222" s="61"/>
      <c r="J222" s="61"/>
      <c r="K222" s="65" t="str">
        <f t="shared" si="7"/>
        <v>a</v>
      </c>
    </row>
    <row r="223" spans="1:11" s="23" customFormat="1" x14ac:dyDescent="0.2">
      <c r="A223" s="58" t="s">
        <v>331</v>
      </c>
      <c r="B223" s="58" t="s">
        <v>96</v>
      </c>
      <c r="C223" s="52">
        <v>193600</v>
      </c>
      <c r="D223" s="52">
        <v>243750</v>
      </c>
      <c r="E223" s="52">
        <v>196653</v>
      </c>
      <c r="F223" s="1"/>
      <c r="H223" s="65" t="s">
        <v>539</v>
      </c>
      <c r="I223" s="61"/>
      <c r="J223" s="61"/>
      <c r="K223" s="65" t="str">
        <f t="shared" si="7"/>
        <v>a</v>
      </c>
    </row>
    <row r="224" spans="1:11" s="23" customFormat="1" x14ac:dyDescent="0.2">
      <c r="A224" s="58" t="s">
        <v>97</v>
      </c>
      <c r="B224" s="58" t="s">
        <v>96</v>
      </c>
      <c r="C224" s="52">
        <v>12113</v>
      </c>
      <c r="D224" s="52">
        <v>-77110</v>
      </c>
      <c r="E224" s="52">
        <v>144655</v>
      </c>
      <c r="F224" s="1"/>
      <c r="H224" s="65" t="s">
        <v>508</v>
      </c>
      <c r="I224" s="61"/>
      <c r="J224" s="61"/>
      <c r="K224" s="65" t="str">
        <f t="shared" si="7"/>
        <v>b</v>
      </c>
    </row>
    <row r="225" spans="1:11" s="23" customFormat="1" x14ac:dyDescent="0.2">
      <c r="A225" s="58" t="s">
        <v>98</v>
      </c>
      <c r="B225" s="58" t="s">
        <v>96</v>
      </c>
      <c r="C225" s="52">
        <v>135000</v>
      </c>
      <c r="D225" s="52">
        <v>191357</v>
      </c>
      <c r="E225" s="52">
        <v>147644</v>
      </c>
      <c r="F225" s="1"/>
      <c r="H225" s="65" t="s">
        <v>541</v>
      </c>
      <c r="I225" s="61"/>
      <c r="J225" s="61"/>
      <c r="K225" s="65" t="str">
        <f t="shared" si="7"/>
        <v>d</v>
      </c>
    </row>
    <row r="226" spans="1:11" s="23" customFormat="1" x14ac:dyDescent="0.2">
      <c r="A226" s="58" t="s">
        <v>99</v>
      </c>
      <c r="B226" s="58" t="s">
        <v>96</v>
      </c>
      <c r="C226" s="52">
        <v>149134</v>
      </c>
      <c r="D226" s="52">
        <v>143152</v>
      </c>
      <c r="E226" s="52">
        <v>126595</v>
      </c>
      <c r="F226" s="1"/>
      <c r="H226" s="65" t="s">
        <v>508</v>
      </c>
      <c r="I226" s="61"/>
      <c r="J226" s="61"/>
      <c r="K226" s="65" t="str">
        <f t="shared" si="7"/>
        <v>b</v>
      </c>
    </row>
    <row r="227" spans="1:11" s="23" customFormat="1" x14ac:dyDescent="0.2">
      <c r="A227" s="58" t="s">
        <v>100</v>
      </c>
      <c r="B227" s="58" t="s">
        <v>96</v>
      </c>
      <c r="C227" s="52">
        <v>2860817</v>
      </c>
      <c r="D227" s="52">
        <v>2692088</v>
      </c>
      <c r="E227" s="52">
        <v>2755132</v>
      </c>
      <c r="F227" s="1"/>
      <c r="H227" s="65" t="s">
        <v>508</v>
      </c>
      <c r="I227" s="61"/>
      <c r="J227" s="61"/>
      <c r="K227" s="65" t="str">
        <f t="shared" si="7"/>
        <v>b</v>
      </c>
    </row>
    <row r="228" spans="1:11" s="23" customFormat="1" x14ac:dyDescent="0.2">
      <c r="A228" s="58" t="s">
        <v>96</v>
      </c>
      <c r="B228" s="58" t="s">
        <v>96</v>
      </c>
      <c r="C228" s="52">
        <v>11201542</v>
      </c>
      <c r="D228" s="52">
        <v>11565334</v>
      </c>
      <c r="E228" s="52">
        <v>13860712</v>
      </c>
      <c r="F228" s="1"/>
      <c r="H228" s="65" t="s">
        <v>539</v>
      </c>
      <c r="I228" s="61"/>
      <c r="J228" s="61"/>
      <c r="K228" s="65" t="str">
        <f t="shared" si="7"/>
        <v>a</v>
      </c>
    </row>
    <row r="229" spans="1:11" s="23" customFormat="1" x14ac:dyDescent="0.2">
      <c r="A229" s="58" t="s">
        <v>101</v>
      </c>
      <c r="B229" s="58" t="s">
        <v>96</v>
      </c>
      <c r="C229" s="52">
        <v>2402983</v>
      </c>
      <c r="D229" s="52">
        <v>3354865</v>
      </c>
      <c r="E229" s="52">
        <v>3332888</v>
      </c>
      <c r="F229" s="1"/>
      <c r="H229" s="65" t="s">
        <v>539</v>
      </c>
      <c r="I229" s="61"/>
      <c r="J229" s="61"/>
      <c r="K229" s="65" t="str">
        <f t="shared" si="7"/>
        <v>a</v>
      </c>
    </row>
    <row r="230" spans="1:11" s="23" customFormat="1" x14ac:dyDescent="0.2">
      <c r="A230" s="58" t="s">
        <v>102</v>
      </c>
      <c r="B230" s="58" t="s">
        <v>96</v>
      </c>
      <c r="C230" s="52">
        <v>20248059</v>
      </c>
      <c r="D230" s="52">
        <v>21713252</v>
      </c>
      <c r="E230" s="52">
        <v>20416516</v>
      </c>
      <c r="F230" s="1"/>
      <c r="H230" s="65" t="s">
        <v>539</v>
      </c>
      <c r="I230" s="61"/>
      <c r="J230" s="61"/>
      <c r="K230" s="65" t="str">
        <f t="shared" si="7"/>
        <v>a</v>
      </c>
    </row>
    <row r="231" spans="1:11" s="23" customFormat="1" x14ac:dyDescent="0.2">
      <c r="A231" s="58" t="s">
        <v>103</v>
      </c>
      <c r="B231" s="58" t="s">
        <v>96</v>
      </c>
      <c r="C231" s="52">
        <v>269672</v>
      </c>
      <c r="D231" s="52">
        <v>278842</v>
      </c>
      <c r="E231" s="52">
        <v>288880</v>
      </c>
      <c r="F231" s="1"/>
      <c r="H231" s="65" t="s">
        <v>539</v>
      </c>
      <c r="I231" s="61"/>
      <c r="J231" s="61"/>
      <c r="K231" s="65" t="str">
        <f t="shared" si="7"/>
        <v>a</v>
      </c>
    </row>
    <row r="232" spans="1:11" s="23" customFormat="1" x14ac:dyDescent="0.2">
      <c r="A232" s="58" t="s">
        <v>104</v>
      </c>
      <c r="B232" s="58" t="s">
        <v>96</v>
      </c>
      <c r="C232" s="52">
        <v>5715769</v>
      </c>
      <c r="D232" s="52">
        <v>7358562</v>
      </c>
      <c r="E232" s="52">
        <v>8777853</v>
      </c>
      <c r="F232" s="1"/>
      <c r="H232" s="65" t="s">
        <v>508</v>
      </c>
      <c r="I232" s="61"/>
      <c r="J232" s="61"/>
      <c r="K232" s="65" t="str">
        <f t="shared" si="7"/>
        <v>b</v>
      </c>
    </row>
    <row r="233" spans="1:11" s="23" customFormat="1" x14ac:dyDescent="0.2">
      <c r="A233" s="58" t="s">
        <v>105</v>
      </c>
      <c r="B233" s="58" t="s">
        <v>96</v>
      </c>
      <c r="C233" s="52">
        <v>624705</v>
      </c>
      <c r="D233" s="52">
        <v>289610</v>
      </c>
      <c r="E233" s="52">
        <v>644816</v>
      </c>
      <c r="F233" s="1"/>
      <c r="H233" s="65" t="s">
        <v>508</v>
      </c>
      <c r="I233" s="61"/>
      <c r="J233" s="61"/>
      <c r="K233" s="65" t="str">
        <f t="shared" si="7"/>
        <v>b</v>
      </c>
    </row>
    <row r="234" spans="1:11" s="23" customFormat="1" x14ac:dyDescent="0.2">
      <c r="A234" s="58" t="s">
        <v>332</v>
      </c>
      <c r="B234" s="58" t="s">
        <v>333</v>
      </c>
      <c r="C234" s="52" t="s">
        <v>551</v>
      </c>
      <c r="D234" s="52">
        <v>3492820</v>
      </c>
      <c r="E234" s="52">
        <v>4569640</v>
      </c>
      <c r="F234" s="1"/>
      <c r="H234" s="65" t="s">
        <v>541</v>
      </c>
      <c r="I234" s="61"/>
      <c r="J234" s="61"/>
      <c r="K234" s="65" t="str">
        <f t="shared" si="7"/>
        <v>d</v>
      </c>
    </row>
    <row r="235" spans="1:11" s="23" customFormat="1" x14ac:dyDescent="0.2">
      <c r="A235" s="58" t="s">
        <v>334</v>
      </c>
      <c r="B235" s="58" t="s">
        <v>333</v>
      </c>
      <c r="C235" s="52">
        <v>1109071</v>
      </c>
      <c r="D235" s="52">
        <v>1533381</v>
      </c>
      <c r="E235" s="52">
        <v>1568624</v>
      </c>
      <c r="F235" s="1"/>
      <c r="H235" s="65" t="s">
        <v>539</v>
      </c>
      <c r="I235" s="61"/>
      <c r="J235" s="61"/>
      <c r="K235" s="65" t="str">
        <f t="shared" si="7"/>
        <v>a</v>
      </c>
    </row>
    <row r="236" spans="1:11" s="23" customFormat="1" x14ac:dyDescent="0.2">
      <c r="A236" s="58" t="s">
        <v>333</v>
      </c>
      <c r="B236" s="58" t="s">
        <v>333</v>
      </c>
      <c r="C236" s="52">
        <v>9376372</v>
      </c>
      <c r="D236" s="52">
        <v>6081840</v>
      </c>
      <c r="E236" s="52">
        <v>8009595</v>
      </c>
      <c r="F236" s="1"/>
      <c r="H236" s="65" t="s">
        <v>508</v>
      </c>
      <c r="I236" s="61"/>
      <c r="J236" s="61"/>
      <c r="K236" s="65" t="str">
        <f t="shared" si="7"/>
        <v>b</v>
      </c>
    </row>
    <row r="237" spans="1:11" s="23" customFormat="1" x14ac:dyDescent="0.2">
      <c r="A237" s="58" t="s">
        <v>517</v>
      </c>
      <c r="B237" s="58" t="s">
        <v>333</v>
      </c>
      <c r="C237" s="52">
        <v>615070</v>
      </c>
      <c r="D237" s="52">
        <v>756513</v>
      </c>
      <c r="E237" s="52">
        <v>988167</v>
      </c>
      <c r="F237" s="1"/>
      <c r="H237" s="65" t="s">
        <v>539</v>
      </c>
      <c r="I237" s="61"/>
      <c r="J237" s="61"/>
      <c r="K237" s="65" t="str">
        <f t="shared" si="7"/>
        <v>a</v>
      </c>
    </row>
    <row r="238" spans="1:11" s="23" customFormat="1" x14ac:dyDescent="0.2">
      <c r="A238" s="58" t="s">
        <v>335</v>
      </c>
      <c r="B238" s="58" t="s">
        <v>333</v>
      </c>
      <c r="C238" s="52">
        <v>561714</v>
      </c>
      <c r="D238" s="52">
        <v>546437</v>
      </c>
      <c r="E238" s="52">
        <v>545690</v>
      </c>
      <c r="F238" s="1"/>
      <c r="H238" s="65" t="s">
        <v>508</v>
      </c>
      <c r="I238" s="61"/>
      <c r="J238" s="61"/>
      <c r="K238" s="65" t="str">
        <f t="shared" si="7"/>
        <v>b</v>
      </c>
    </row>
    <row r="239" spans="1:11" s="23" customFormat="1" x14ac:dyDescent="0.2">
      <c r="A239" s="58" t="s">
        <v>336</v>
      </c>
      <c r="B239" s="58" t="s">
        <v>337</v>
      </c>
      <c r="C239" s="52">
        <v>2245166</v>
      </c>
      <c r="D239" s="52">
        <v>2525871</v>
      </c>
      <c r="E239" s="52">
        <v>2875347</v>
      </c>
      <c r="F239" s="1"/>
      <c r="H239" s="65" t="s">
        <v>508</v>
      </c>
      <c r="I239" s="61"/>
      <c r="J239" s="61"/>
      <c r="K239" s="65" t="str">
        <f t="shared" si="7"/>
        <v>b</v>
      </c>
    </row>
    <row r="240" spans="1:11" s="23" customFormat="1" x14ac:dyDescent="0.2">
      <c r="A240" s="58" t="s">
        <v>338</v>
      </c>
      <c r="B240" s="58" t="s">
        <v>337</v>
      </c>
      <c r="C240" s="52">
        <v>671376</v>
      </c>
      <c r="D240" s="52">
        <v>-202436</v>
      </c>
      <c r="E240" s="52">
        <v>1300656</v>
      </c>
      <c r="F240" s="1"/>
      <c r="H240" s="65" t="s">
        <v>508</v>
      </c>
      <c r="I240" s="61"/>
      <c r="J240" s="61"/>
      <c r="K240" s="65" t="str">
        <f t="shared" si="7"/>
        <v>b</v>
      </c>
    </row>
    <row r="241" spans="1:11" s="23" customFormat="1" x14ac:dyDescent="0.2">
      <c r="A241" s="58" t="s">
        <v>339</v>
      </c>
      <c r="B241" s="58" t="s">
        <v>337</v>
      </c>
      <c r="C241" s="52" t="s">
        <v>551</v>
      </c>
      <c r="D241" s="52" t="s">
        <v>551</v>
      </c>
      <c r="E241" s="52" t="s">
        <v>551</v>
      </c>
      <c r="F241" s="1"/>
      <c r="H241" s="65" t="s">
        <v>544</v>
      </c>
      <c r="I241" s="61"/>
      <c r="J241" s="61"/>
      <c r="K241" s="65" t="str">
        <f t="shared" si="7"/>
        <v>f</v>
      </c>
    </row>
    <row r="242" spans="1:11" s="38" customFormat="1" x14ac:dyDescent="0.2">
      <c r="A242" s="59" t="s">
        <v>521</v>
      </c>
      <c r="B242" s="59" t="s">
        <v>107</v>
      </c>
      <c r="C242" s="52" t="s">
        <v>551</v>
      </c>
      <c r="D242" s="52" t="s">
        <v>551</v>
      </c>
      <c r="E242" s="52" t="s">
        <v>551</v>
      </c>
      <c r="F242" s="1"/>
      <c r="H242" s="65" t="s">
        <v>544</v>
      </c>
      <c r="I242" s="63"/>
      <c r="J242" s="63"/>
      <c r="K242" s="65" t="str">
        <f t="shared" si="7"/>
        <v>f</v>
      </c>
    </row>
    <row r="243" spans="1:11" s="23" customFormat="1" x14ac:dyDescent="0.2">
      <c r="A243" s="58" t="s">
        <v>106</v>
      </c>
      <c r="B243" s="58" t="s">
        <v>107</v>
      </c>
      <c r="C243" s="52">
        <v>57180791</v>
      </c>
      <c r="D243" s="52">
        <v>60991650</v>
      </c>
      <c r="E243" s="52">
        <v>63487785</v>
      </c>
      <c r="F243" s="1"/>
      <c r="H243" s="65" t="s">
        <v>539</v>
      </c>
      <c r="I243" s="61"/>
      <c r="J243" s="61"/>
      <c r="K243" s="65" t="str">
        <f t="shared" si="7"/>
        <v>a</v>
      </c>
    </row>
    <row r="244" spans="1:11" s="23" customFormat="1" x14ac:dyDescent="0.2">
      <c r="A244" s="58" t="s">
        <v>340</v>
      </c>
      <c r="B244" s="58" t="s">
        <v>107</v>
      </c>
      <c r="C244" s="52">
        <v>5404509</v>
      </c>
      <c r="D244" s="52">
        <v>6044689</v>
      </c>
      <c r="E244" s="52">
        <v>6728869</v>
      </c>
      <c r="F244" s="1"/>
      <c r="H244" s="65" t="s">
        <v>508</v>
      </c>
      <c r="I244" s="61"/>
      <c r="J244" s="61"/>
      <c r="K244" s="65" t="str">
        <f t="shared" si="7"/>
        <v>b</v>
      </c>
    </row>
    <row r="245" spans="1:11" s="23" customFormat="1" x14ac:dyDescent="0.2">
      <c r="A245" s="58" t="s">
        <v>108</v>
      </c>
      <c r="B245" s="58" t="s">
        <v>107</v>
      </c>
      <c r="C245" s="52">
        <v>9326684</v>
      </c>
      <c r="D245" s="52">
        <v>10996803</v>
      </c>
      <c r="E245" s="52">
        <v>11523895</v>
      </c>
      <c r="F245" s="1"/>
      <c r="H245" s="65" t="s">
        <v>508</v>
      </c>
      <c r="I245" s="61"/>
      <c r="J245" s="61"/>
      <c r="K245" s="65" t="str">
        <f t="shared" si="7"/>
        <v>b</v>
      </c>
    </row>
    <row r="246" spans="1:11" s="23" customFormat="1" x14ac:dyDescent="0.2">
      <c r="A246" s="58" t="s">
        <v>341</v>
      </c>
      <c r="B246" s="58" t="s">
        <v>107</v>
      </c>
      <c r="C246" s="52">
        <v>21500138</v>
      </c>
      <c r="D246" s="52">
        <v>21845502</v>
      </c>
      <c r="E246" s="52">
        <v>27762206</v>
      </c>
      <c r="F246" s="1"/>
      <c r="H246" s="65" t="s">
        <v>508</v>
      </c>
      <c r="I246" s="61"/>
      <c r="J246" s="61"/>
      <c r="K246" s="65" t="str">
        <f t="shared" si="7"/>
        <v>b</v>
      </c>
    </row>
    <row r="247" spans="1:11" s="23" customFormat="1" x14ac:dyDescent="0.2">
      <c r="A247" s="58" t="s">
        <v>342</v>
      </c>
      <c r="B247" s="58" t="s">
        <v>107</v>
      </c>
      <c r="C247" s="52" t="s">
        <v>551</v>
      </c>
      <c r="D247" s="52" t="s">
        <v>551</v>
      </c>
      <c r="E247" s="52" t="s">
        <v>551</v>
      </c>
      <c r="F247" s="1"/>
      <c r="H247" s="65" t="s">
        <v>541</v>
      </c>
      <c r="I247" s="61"/>
      <c r="J247" s="61"/>
      <c r="K247" s="65" t="str">
        <f t="shared" si="7"/>
        <v>d</v>
      </c>
    </row>
    <row r="248" spans="1:11" s="23" customFormat="1" x14ac:dyDescent="0.2">
      <c r="A248" s="58" t="s">
        <v>343</v>
      </c>
      <c r="B248" s="58" t="s">
        <v>107</v>
      </c>
      <c r="C248" s="52" t="s">
        <v>551</v>
      </c>
      <c r="D248" s="52" t="s">
        <v>551</v>
      </c>
      <c r="E248" s="52" t="s">
        <v>551</v>
      </c>
      <c r="F248" s="1"/>
      <c r="H248" s="65" t="s">
        <v>541</v>
      </c>
      <c r="I248" s="61"/>
      <c r="J248" s="61"/>
      <c r="K248" s="65" t="str">
        <f t="shared" si="7"/>
        <v>d</v>
      </c>
    </row>
    <row r="249" spans="1:11" s="23" customFormat="1" x14ac:dyDescent="0.2">
      <c r="A249" s="58" t="s">
        <v>344</v>
      </c>
      <c r="B249" s="58" t="s">
        <v>107</v>
      </c>
      <c r="C249" s="52">
        <v>5619391</v>
      </c>
      <c r="D249" s="52">
        <v>6784210</v>
      </c>
      <c r="E249" s="52">
        <v>7471353</v>
      </c>
      <c r="F249" s="1"/>
      <c r="H249" s="65" t="s">
        <v>508</v>
      </c>
      <c r="I249" s="61"/>
      <c r="J249" s="61"/>
      <c r="K249" s="65" t="str">
        <f t="shared" si="7"/>
        <v>b</v>
      </c>
    </row>
    <row r="250" spans="1:11" s="23" customFormat="1" x14ac:dyDescent="0.2">
      <c r="A250" s="58" t="s">
        <v>109</v>
      </c>
      <c r="B250" s="58" t="s">
        <v>107</v>
      </c>
      <c r="C250" s="52">
        <v>16845577</v>
      </c>
      <c r="D250" s="52">
        <v>17019065</v>
      </c>
      <c r="E250" s="52">
        <v>18464599</v>
      </c>
      <c r="F250" s="1"/>
      <c r="H250" s="65" t="s">
        <v>539</v>
      </c>
      <c r="I250" s="61"/>
      <c r="J250" s="61"/>
      <c r="K250" s="65" t="str">
        <f t="shared" si="7"/>
        <v>a</v>
      </c>
    </row>
    <row r="251" spans="1:11" s="23" customFormat="1" x14ac:dyDescent="0.2">
      <c r="A251" s="58" t="s">
        <v>345</v>
      </c>
      <c r="B251" s="58" t="s">
        <v>107</v>
      </c>
      <c r="C251" s="52">
        <v>19441362</v>
      </c>
      <c r="D251" s="52">
        <v>23357280</v>
      </c>
      <c r="E251" s="52">
        <v>23474526</v>
      </c>
      <c r="F251" s="1"/>
      <c r="H251" s="65" t="s">
        <v>508</v>
      </c>
      <c r="I251" s="61"/>
      <c r="J251" s="61"/>
      <c r="K251" s="65" t="str">
        <f t="shared" si="7"/>
        <v>b</v>
      </c>
    </row>
    <row r="252" spans="1:11" s="23" customFormat="1" x14ac:dyDescent="0.2">
      <c r="A252" s="58" t="s">
        <v>110</v>
      </c>
      <c r="B252" s="58" t="s">
        <v>107</v>
      </c>
      <c r="C252" s="52">
        <v>37982484</v>
      </c>
      <c r="D252" s="52">
        <v>30927873</v>
      </c>
      <c r="E252" s="52">
        <v>40161002</v>
      </c>
      <c r="F252" s="1"/>
      <c r="H252" s="65" t="s">
        <v>539</v>
      </c>
      <c r="I252" s="61"/>
      <c r="J252" s="61"/>
      <c r="K252" s="65" t="str">
        <f t="shared" si="7"/>
        <v>a</v>
      </c>
    </row>
    <row r="253" spans="1:11" s="23" customFormat="1" x14ac:dyDescent="0.2">
      <c r="A253" s="58" t="s">
        <v>111</v>
      </c>
      <c r="B253" s="58" t="s">
        <v>107</v>
      </c>
      <c r="C253" s="52" t="s">
        <v>551</v>
      </c>
      <c r="D253" s="52" t="s">
        <v>551</v>
      </c>
      <c r="E253" s="52" t="s">
        <v>551</v>
      </c>
      <c r="F253" s="1"/>
      <c r="H253" s="65" t="s">
        <v>541</v>
      </c>
      <c r="I253" s="61"/>
      <c r="J253" s="61"/>
      <c r="K253" s="65" t="str">
        <f t="shared" si="7"/>
        <v>d</v>
      </c>
    </row>
    <row r="254" spans="1:11" s="23" customFormat="1" x14ac:dyDescent="0.2">
      <c r="A254" s="58" t="s">
        <v>112</v>
      </c>
      <c r="B254" s="58" t="s">
        <v>107</v>
      </c>
      <c r="C254" s="52">
        <v>8531046</v>
      </c>
      <c r="D254" s="52">
        <v>8898013</v>
      </c>
      <c r="E254" s="52">
        <v>9442148</v>
      </c>
      <c r="F254" s="1"/>
      <c r="H254" s="65" t="s">
        <v>508</v>
      </c>
      <c r="I254" s="61"/>
      <c r="J254" s="61"/>
      <c r="K254" s="65" t="str">
        <f t="shared" si="7"/>
        <v>b</v>
      </c>
    </row>
    <row r="255" spans="1:11" s="23" customFormat="1" x14ac:dyDescent="0.2">
      <c r="A255" s="58" t="s">
        <v>113</v>
      </c>
      <c r="B255" s="58" t="s">
        <v>107</v>
      </c>
      <c r="C255" s="52" t="s">
        <v>551</v>
      </c>
      <c r="D255" s="52" t="s">
        <v>551</v>
      </c>
      <c r="E255" s="52" t="s">
        <v>551</v>
      </c>
      <c r="F255" s="1"/>
      <c r="H255" s="65" t="s">
        <v>541</v>
      </c>
      <c r="I255" s="61"/>
      <c r="J255" s="61"/>
      <c r="K255" s="65" t="str">
        <f t="shared" si="7"/>
        <v>d</v>
      </c>
    </row>
    <row r="256" spans="1:11" s="23" customFormat="1" x14ac:dyDescent="0.2">
      <c r="A256" s="58" t="s">
        <v>347</v>
      </c>
      <c r="B256" s="58" t="s">
        <v>107</v>
      </c>
      <c r="C256" s="52">
        <v>11062714</v>
      </c>
      <c r="D256" s="52">
        <v>13138477</v>
      </c>
      <c r="E256" s="52">
        <v>13876377</v>
      </c>
      <c r="F256" s="1"/>
      <c r="H256" s="65" t="s">
        <v>508</v>
      </c>
      <c r="I256" s="61"/>
      <c r="J256" s="61"/>
      <c r="K256" s="65" t="str">
        <f t="shared" si="7"/>
        <v>b</v>
      </c>
    </row>
    <row r="257" spans="1:11" s="23" customFormat="1" x14ac:dyDescent="0.2">
      <c r="A257" s="58" t="s">
        <v>346</v>
      </c>
      <c r="B257" s="58" t="s">
        <v>107</v>
      </c>
      <c r="C257" s="52" t="s">
        <v>551</v>
      </c>
      <c r="D257" s="52" t="s">
        <v>551</v>
      </c>
      <c r="E257" s="52" t="s">
        <v>551</v>
      </c>
      <c r="F257" s="1"/>
      <c r="H257" s="65" t="s">
        <v>541</v>
      </c>
      <c r="I257" s="61"/>
      <c r="J257" s="61"/>
      <c r="K257" s="65" t="str">
        <f t="shared" si="7"/>
        <v>d</v>
      </c>
    </row>
    <row r="258" spans="1:11" s="23" customFormat="1" x14ac:dyDescent="0.2">
      <c r="A258" s="58" t="s">
        <v>348</v>
      </c>
      <c r="B258" s="58" t="s">
        <v>107</v>
      </c>
      <c r="C258" s="52" t="s">
        <v>551</v>
      </c>
      <c r="D258" s="52" t="s">
        <v>551</v>
      </c>
      <c r="E258" s="52" t="s">
        <v>551</v>
      </c>
      <c r="F258" s="1"/>
      <c r="H258" s="65" t="s">
        <v>541</v>
      </c>
      <c r="I258" s="61"/>
      <c r="J258" s="61"/>
      <c r="K258" s="65" t="str">
        <f t="shared" si="7"/>
        <v>d</v>
      </c>
    </row>
    <row r="259" spans="1:11" s="23" customFormat="1" x14ac:dyDescent="0.2">
      <c r="A259" s="58" t="s">
        <v>515</v>
      </c>
      <c r="B259" s="58" t="s">
        <v>107</v>
      </c>
      <c r="C259" s="52" t="s">
        <v>551</v>
      </c>
      <c r="D259" s="52" t="s">
        <v>551</v>
      </c>
      <c r="E259" s="52" t="s">
        <v>551</v>
      </c>
      <c r="F259" s="1"/>
      <c r="H259" s="65" t="s">
        <v>544</v>
      </c>
      <c r="I259" s="61"/>
      <c r="J259" s="61"/>
      <c r="K259" s="65" t="str">
        <f t="shared" si="7"/>
        <v>f</v>
      </c>
    </row>
    <row r="260" spans="1:11" s="23" customFormat="1" x14ac:dyDescent="0.2">
      <c r="A260" s="58" t="s">
        <v>349</v>
      </c>
      <c r="B260" s="58" t="s">
        <v>107</v>
      </c>
      <c r="C260" s="52" t="s">
        <v>551</v>
      </c>
      <c r="D260" s="52" t="s">
        <v>551</v>
      </c>
      <c r="E260" s="52" t="s">
        <v>551</v>
      </c>
      <c r="F260" s="1"/>
      <c r="H260" s="65" t="s">
        <v>541</v>
      </c>
      <c r="I260" s="61"/>
      <c r="J260" s="61"/>
      <c r="K260" s="65" t="str">
        <f t="shared" si="7"/>
        <v>d</v>
      </c>
    </row>
    <row r="261" spans="1:11" s="23" customFormat="1" x14ac:dyDescent="0.2">
      <c r="A261" s="58" t="s">
        <v>114</v>
      </c>
      <c r="B261" s="58" t="s">
        <v>107</v>
      </c>
      <c r="C261" s="52" t="s">
        <v>551</v>
      </c>
      <c r="D261" s="52" t="s">
        <v>551</v>
      </c>
      <c r="E261" s="52" t="s">
        <v>551</v>
      </c>
      <c r="F261" s="1"/>
      <c r="H261" s="65" t="s">
        <v>541</v>
      </c>
      <c r="I261" s="61"/>
      <c r="J261" s="61"/>
      <c r="K261" s="65" t="str">
        <f t="shared" si="7"/>
        <v>d</v>
      </c>
    </row>
    <row r="262" spans="1:11" s="23" customFormat="1" x14ac:dyDescent="0.2">
      <c r="A262" s="58" t="s">
        <v>350</v>
      </c>
      <c r="B262" s="58" t="s">
        <v>107</v>
      </c>
      <c r="C262" s="52" t="s">
        <v>551</v>
      </c>
      <c r="D262" s="52" t="s">
        <v>551</v>
      </c>
      <c r="E262" s="52" t="s">
        <v>551</v>
      </c>
      <c r="F262" s="1"/>
      <c r="H262" s="65" t="s">
        <v>543</v>
      </c>
      <c r="I262" s="61"/>
      <c r="J262" s="61"/>
      <c r="K262" s="65" t="str">
        <f t="shared" si="7"/>
        <v>e</v>
      </c>
    </row>
    <row r="263" spans="1:11" s="23" customFormat="1" x14ac:dyDescent="0.2">
      <c r="A263" s="58" t="s">
        <v>351</v>
      </c>
      <c r="B263" s="58" t="s">
        <v>107</v>
      </c>
      <c r="C263" s="52">
        <v>24643561</v>
      </c>
      <c r="D263" s="52">
        <v>27277972</v>
      </c>
      <c r="E263" s="52">
        <v>32124331</v>
      </c>
      <c r="F263" s="1"/>
      <c r="H263" s="65" t="s">
        <v>539</v>
      </c>
      <c r="I263" s="61"/>
      <c r="J263" s="61"/>
      <c r="K263" s="65" t="str">
        <f t="shared" si="7"/>
        <v>a</v>
      </c>
    </row>
    <row r="264" spans="1:11" s="23" customFormat="1" x14ac:dyDescent="0.2">
      <c r="A264" s="58" t="s">
        <v>107</v>
      </c>
      <c r="B264" s="58" t="s">
        <v>107</v>
      </c>
      <c r="C264" s="52">
        <v>14814741</v>
      </c>
      <c r="D264" s="52">
        <v>16351387</v>
      </c>
      <c r="E264" s="52">
        <v>15592200</v>
      </c>
      <c r="F264" s="1"/>
      <c r="H264" s="65" t="s">
        <v>539</v>
      </c>
      <c r="I264" s="61"/>
      <c r="J264" s="61"/>
      <c r="K264" s="65" t="str">
        <f t="shared" si="7"/>
        <v>a</v>
      </c>
    </row>
    <row r="265" spans="1:11" s="23" customFormat="1" x14ac:dyDescent="0.2">
      <c r="A265" s="58" t="s">
        <v>115</v>
      </c>
      <c r="B265" s="58" t="s">
        <v>107</v>
      </c>
      <c r="C265" s="52">
        <v>5704306</v>
      </c>
      <c r="D265" s="52">
        <v>5941425</v>
      </c>
      <c r="E265" s="52">
        <v>6274559</v>
      </c>
      <c r="F265" s="1"/>
      <c r="H265" s="65" t="s">
        <v>508</v>
      </c>
      <c r="I265" s="61"/>
      <c r="J265" s="61"/>
      <c r="K265" s="65" t="str">
        <f t="shared" si="7"/>
        <v>b</v>
      </c>
    </row>
    <row r="266" spans="1:11" s="38" customFormat="1" x14ac:dyDescent="0.2">
      <c r="A266" s="59" t="s">
        <v>523</v>
      </c>
      <c r="B266" s="59" t="s">
        <v>107</v>
      </c>
      <c r="C266" s="52" t="s">
        <v>551</v>
      </c>
      <c r="D266" s="52" t="s">
        <v>551</v>
      </c>
      <c r="E266" s="52" t="s">
        <v>551</v>
      </c>
      <c r="F266" s="1"/>
      <c r="H266" s="65" t="s">
        <v>541</v>
      </c>
      <c r="I266" s="63"/>
      <c r="J266" s="63"/>
      <c r="K266" s="65" t="str">
        <f t="shared" ref="K266:K329" si="8">LEFT(H266,1)</f>
        <v>d</v>
      </c>
    </row>
    <row r="267" spans="1:11" s="23" customFormat="1" x14ac:dyDescent="0.2">
      <c r="A267" s="58" t="s">
        <v>352</v>
      </c>
      <c r="B267" s="58" t="s">
        <v>107</v>
      </c>
      <c r="C267" s="52">
        <v>7922903</v>
      </c>
      <c r="D267" s="52">
        <v>8144638</v>
      </c>
      <c r="E267" s="52">
        <v>9453208</v>
      </c>
      <c r="F267" s="1"/>
      <c r="H267" s="65" t="s">
        <v>508</v>
      </c>
      <c r="I267" s="61"/>
      <c r="J267" s="61"/>
      <c r="K267" s="65" t="str">
        <f t="shared" si="8"/>
        <v>b</v>
      </c>
    </row>
    <row r="268" spans="1:11" s="23" customFormat="1" x14ac:dyDescent="0.2">
      <c r="A268" s="58" t="s">
        <v>353</v>
      </c>
      <c r="B268" s="58" t="s">
        <v>107</v>
      </c>
      <c r="C268" s="52" t="s">
        <v>551</v>
      </c>
      <c r="D268" s="52" t="s">
        <v>551</v>
      </c>
      <c r="E268" s="52" t="s">
        <v>551</v>
      </c>
      <c r="F268" s="1"/>
      <c r="H268" s="65" t="s">
        <v>541</v>
      </c>
      <c r="I268" s="61"/>
      <c r="J268" s="61"/>
      <c r="K268" s="65" t="str">
        <f t="shared" si="8"/>
        <v>d</v>
      </c>
    </row>
    <row r="269" spans="1:11" s="23" customFormat="1" x14ac:dyDescent="0.2">
      <c r="A269" s="58" t="s">
        <v>116</v>
      </c>
      <c r="B269" s="58" t="s">
        <v>107</v>
      </c>
      <c r="C269" s="52">
        <v>37914754</v>
      </c>
      <c r="D269" s="52">
        <v>47065940</v>
      </c>
      <c r="E269" s="52">
        <v>48509756</v>
      </c>
      <c r="F269" s="1"/>
      <c r="H269" s="65" t="s">
        <v>539</v>
      </c>
      <c r="I269" s="61"/>
      <c r="J269" s="61"/>
      <c r="K269" s="65" t="str">
        <f t="shared" si="8"/>
        <v>a</v>
      </c>
    </row>
    <row r="270" spans="1:11" s="23" customFormat="1" x14ac:dyDescent="0.2">
      <c r="A270" s="58" t="s">
        <v>117</v>
      </c>
      <c r="B270" s="58" t="s">
        <v>107</v>
      </c>
      <c r="C270" s="52">
        <v>5029760</v>
      </c>
      <c r="D270" s="52">
        <v>5445108</v>
      </c>
      <c r="E270" s="52">
        <v>5792879</v>
      </c>
      <c r="F270" s="1"/>
      <c r="H270" s="65" t="s">
        <v>508</v>
      </c>
      <c r="I270" s="61"/>
      <c r="J270" s="61"/>
      <c r="K270" s="65" t="str">
        <f t="shared" si="8"/>
        <v>b</v>
      </c>
    </row>
    <row r="271" spans="1:11" s="23" customFormat="1" x14ac:dyDescent="0.2">
      <c r="A271" s="58" t="s">
        <v>118</v>
      </c>
      <c r="B271" s="58" t="s">
        <v>107</v>
      </c>
      <c r="C271" s="52">
        <v>3742280</v>
      </c>
      <c r="D271" s="52">
        <v>4119375</v>
      </c>
      <c r="E271" s="52">
        <v>6783629</v>
      </c>
      <c r="F271" s="1"/>
      <c r="H271" s="65" t="s">
        <v>508</v>
      </c>
      <c r="I271" s="61"/>
      <c r="J271" s="61"/>
      <c r="K271" s="65" t="str">
        <f t="shared" si="8"/>
        <v>b</v>
      </c>
    </row>
    <row r="272" spans="1:11" s="23" customFormat="1" x14ac:dyDescent="0.2">
      <c r="A272" s="58" t="s">
        <v>354</v>
      </c>
      <c r="B272" s="58" t="s">
        <v>107</v>
      </c>
      <c r="C272" s="52">
        <v>7161993</v>
      </c>
      <c r="D272" s="52">
        <v>7542621</v>
      </c>
      <c r="E272" s="52">
        <v>8019277</v>
      </c>
      <c r="F272" s="1"/>
      <c r="H272" s="65" t="s">
        <v>508</v>
      </c>
      <c r="I272" s="61"/>
      <c r="J272" s="61"/>
      <c r="K272" s="65" t="str">
        <f t="shared" si="8"/>
        <v>b</v>
      </c>
    </row>
    <row r="273" spans="1:11" s="23" customFormat="1" x14ac:dyDescent="0.2">
      <c r="A273" s="58" t="s">
        <v>355</v>
      </c>
      <c r="B273" s="58" t="s">
        <v>107</v>
      </c>
      <c r="C273" s="52" t="s">
        <v>551</v>
      </c>
      <c r="D273" s="52" t="s">
        <v>551</v>
      </c>
      <c r="E273" s="52" t="s">
        <v>551</v>
      </c>
      <c r="F273" s="1"/>
      <c r="H273" s="65" t="s">
        <v>541</v>
      </c>
      <c r="I273" s="61"/>
      <c r="J273" s="61"/>
      <c r="K273" s="65" t="str">
        <f t="shared" si="8"/>
        <v>d</v>
      </c>
    </row>
    <row r="274" spans="1:11" s="23" customFormat="1" x14ac:dyDescent="0.2">
      <c r="A274" s="58" t="s">
        <v>119</v>
      </c>
      <c r="B274" s="58" t="s">
        <v>107</v>
      </c>
      <c r="C274" s="52">
        <v>11533054</v>
      </c>
      <c r="D274" s="52">
        <v>12282748</v>
      </c>
      <c r="E274" s="52">
        <v>13164598</v>
      </c>
      <c r="F274" s="1"/>
      <c r="H274" s="65" t="s">
        <v>508</v>
      </c>
      <c r="I274" s="61"/>
      <c r="J274" s="61"/>
      <c r="K274" s="65" t="str">
        <f t="shared" si="8"/>
        <v>b</v>
      </c>
    </row>
    <row r="275" spans="1:11" s="23" customFormat="1" x14ac:dyDescent="0.2">
      <c r="A275" s="58" t="s">
        <v>356</v>
      </c>
      <c r="B275" s="58" t="s">
        <v>107</v>
      </c>
      <c r="C275" s="52" t="s">
        <v>551</v>
      </c>
      <c r="D275" s="52" t="s">
        <v>551</v>
      </c>
      <c r="E275" s="52" t="s">
        <v>551</v>
      </c>
      <c r="F275" s="1"/>
      <c r="H275" s="65" t="s">
        <v>543</v>
      </c>
      <c r="I275" s="61"/>
      <c r="J275" s="61"/>
      <c r="K275" s="65" t="str">
        <f t="shared" si="8"/>
        <v>e</v>
      </c>
    </row>
    <row r="276" spans="1:11" s="23" customFormat="1" x14ac:dyDescent="0.2">
      <c r="A276" s="58" t="s">
        <v>357</v>
      </c>
      <c r="B276" s="58" t="s">
        <v>120</v>
      </c>
      <c r="C276" s="52">
        <v>2369599</v>
      </c>
      <c r="D276" s="52">
        <v>2084976</v>
      </c>
      <c r="E276" s="52">
        <v>2053872</v>
      </c>
      <c r="F276" s="1"/>
      <c r="H276" s="65" t="s">
        <v>542</v>
      </c>
      <c r="I276" s="61"/>
      <c r="J276" s="61"/>
      <c r="K276" s="65" t="str">
        <f t="shared" si="8"/>
        <v>c</v>
      </c>
    </row>
    <row r="277" spans="1:11" s="23" customFormat="1" x14ac:dyDescent="0.2">
      <c r="A277" s="58" t="s">
        <v>358</v>
      </c>
      <c r="B277" s="58" t="s">
        <v>120</v>
      </c>
      <c r="C277" s="52">
        <v>46173</v>
      </c>
      <c r="D277" s="52">
        <v>32290</v>
      </c>
      <c r="E277" s="52">
        <v>-69192</v>
      </c>
      <c r="F277" s="1"/>
      <c r="H277" s="65" t="s">
        <v>508</v>
      </c>
      <c r="I277" s="61"/>
      <c r="J277" s="61"/>
      <c r="K277" s="65" t="str">
        <f t="shared" si="8"/>
        <v>b</v>
      </c>
    </row>
    <row r="278" spans="1:11" s="23" customFormat="1" x14ac:dyDescent="0.2">
      <c r="A278" s="58" t="s">
        <v>121</v>
      </c>
      <c r="B278" s="58" t="s">
        <v>120</v>
      </c>
      <c r="C278" s="52">
        <v>4216195</v>
      </c>
      <c r="D278" s="52">
        <v>4979791</v>
      </c>
      <c r="E278" s="52">
        <v>4916089</v>
      </c>
      <c r="F278" s="1"/>
      <c r="H278" s="65" t="s">
        <v>539</v>
      </c>
      <c r="I278" s="61"/>
      <c r="J278" s="61"/>
      <c r="K278" s="65" t="str">
        <f t="shared" si="8"/>
        <v>a</v>
      </c>
    </row>
    <row r="279" spans="1:11" s="23" customFormat="1" x14ac:dyDescent="0.2">
      <c r="A279" s="58" t="s">
        <v>359</v>
      </c>
      <c r="B279" s="58" t="s">
        <v>120</v>
      </c>
      <c r="C279" s="52" t="s">
        <v>551</v>
      </c>
      <c r="D279" s="52" t="s">
        <v>551</v>
      </c>
      <c r="E279" s="52" t="s">
        <v>551</v>
      </c>
      <c r="F279" s="1"/>
      <c r="H279" s="65" t="s">
        <v>544</v>
      </c>
      <c r="I279" s="61"/>
      <c r="J279" s="61"/>
      <c r="K279" s="65" t="str">
        <f t="shared" si="8"/>
        <v>f</v>
      </c>
    </row>
    <row r="280" spans="1:11" s="23" customFormat="1" x14ac:dyDescent="0.2">
      <c r="A280" s="58" t="s">
        <v>360</v>
      </c>
      <c r="B280" s="58" t="s">
        <v>120</v>
      </c>
      <c r="C280" s="52">
        <v>4919848</v>
      </c>
      <c r="D280" s="52">
        <v>5271823</v>
      </c>
      <c r="E280" s="52">
        <v>5803471</v>
      </c>
      <c r="F280" s="1"/>
      <c r="H280" s="65" t="s">
        <v>508</v>
      </c>
      <c r="I280" s="61"/>
      <c r="J280" s="61"/>
      <c r="K280" s="65" t="str">
        <f t="shared" si="8"/>
        <v>b</v>
      </c>
    </row>
    <row r="281" spans="1:11" s="23" customFormat="1" x14ac:dyDescent="0.2">
      <c r="A281" s="58" t="s">
        <v>122</v>
      </c>
      <c r="B281" s="58" t="s">
        <v>120</v>
      </c>
      <c r="C281" s="52">
        <v>26066001</v>
      </c>
      <c r="D281" s="52">
        <v>29000657</v>
      </c>
      <c r="E281" s="52">
        <v>29413189</v>
      </c>
      <c r="F281" s="1"/>
      <c r="H281" s="65" t="s">
        <v>539</v>
      </c>
      <c r="I281" s="61"/>
      <c r="J281" s="61"/>
      <c r="K281" s="65" t="str">
        <f t="shared" si="8"/>
        <v>a</v>
      </c>
    </row>
    <row r="282" spans="1:11" s="23" customFormat="1" x14ac:dyDescent="0.2">
      <c r="A282" s="58" t="s">
        <v>361</v>
      </c>
      <c r="B282" s="58" t="s">
        <v>362</v>
      </c>
      <c r="C282" s="52">
        <v>77353</v>
      </c>
      <c r="D282" s="52">
        <v>-96695</v>
      </c>
      <c r="E282" s="52">
        <v>-70337</v>
      </c>
      <c r="F282" s="1"/>
      <c r="H282" s="65" t="s">
        <v>547</v>
      </c>
      <c r="I282" s="61"/>
      <c r="J282" s="61"/>
      <c r="K282" s="65" t="str">
        <f t="shared" si="8"/>
        <v>x</v>
      </c>
    </row>
    <row r="283" spans="1:11" s="23" customFormat="1" x14ac:dyDescent="0.2">
      <c r="A283" s="58" t="s">
        <v>363</v>
      </c>
      <c r="B283" s="58" t="s">
        <v>123</v>
      </c>
      <c r="C283" s="52">
        <v>2625451</v>
      </c>
      <c r="D283" s="52">
        <v>3134135</v>
      </c>
      <c r="E283" s="52">
        <v>3023595</v>
      </c>
      <c r="F283" s="1"/>
      <c r="H283" s="65" t="s">
        <v>508</v>
      </c>
      <c r="I283" s="61"/>
      <c r="J283" s="61"/>
      <c r="K283" s="65" t="str">
        <f t="shared" si="8"/>
        <v>b</v>
      </c>
    </row>
    <row r="284" spans="1:11" s="23" customFormat="1" x14ac:dyDescent="0.2">
      <c r="A284" s="58" t="s">
        <v>124</v>
      </c>
      <c r="B284" s="58" t="s">
        <v>123</v>
      </c>
      <c r="C284" s="52">
        <v>2211678</v>
      </c>
      <c r="D284" s="52">
        <v>2347090</v>
      </c>
      <c r="E284" s="52">
        <v>2705919</v>
      </c>
      <c r="F284" s="1"/>
      <c r="H284" s="65" t="s">
        <v>508</v>
      </c>
      <c r="I284" s="61"/>
      <c r="J284" s="61"/>
      <c r="K284" s="65" t="str">
        <f t="shared" si="8"/>
        <v>b</v>
      </c>
    </row>
    <row r="285" spans="1:11" s="23" customFormat="1" x14ac:dyDescent="0.2">
      <c r="A285" s="58" t="s">
        <v>364</v>
      </c>
      <c r="B285" s="58" t="s">
        <v>123</v>
      </c>
      <c r="C285" s="52">
        <v>489186</v>
      </c>
      <c r="D285" s="52">
        <v>467959</v>
      </c>
      <c r="E285" s="52">
        <v>461263</v>
      </c>
      <c r="F285" s="1"/>
      <c r="H285" s="65" t="s">
        <v>508</v>
      </c>
      <c r="I285" s="61"/>
      <c r="J285" s="61"/>
      <c r="K285" s="65" t="str">
        <f t="shared" si="8"/>
        <v>b</v>
      </c>
    </row>
    <row r="286" spans="1:11" s="23" customFormat="1" x14ac:dyDescent="0.2">
      <c r="A286" s="58" t="s">
        <v>125</v>
      </c>
      <c r="B286" s="58" t="s">
        <v>123</v>
      </c>
      <c r="C286" s="52">
        <v>1361505</v>
      </c>
      <c r="D286" s="52">
        <v>1755371</v>
      </c>
      <c r="E286" s="52">
        <v>1410074</v>
      </c>
      <c r="F286" s="1"/>
      <c r="H286" s="65" t="s">
        <v>508</v>
      </c>
      <c r="I286" s="61"/>
      <c r="J286" s="61"/>
      <c r="K286" s="65" t="str">
        <f t="shared" si="8"/>
        <v>b</v>
      </c>
    </row>
    <row r="287" spans="1:11" s="23" customFormat="1" x14ac:dyDescent="0.2">
      <c r="A287" s="58" t="s">
        <v>365</v>
      </c>
      <c r="B287" s="58" t="s">
        <v>123</v>
      </c>
      <c r="C287" s="52">
        <v>1123037</v>
      </c>
      <c r="D287" s="52">
        <v>1458701</v>
      </c>
      <c r="E287" s="52">
        <v>1696335</v>
      </c>
      <c r="F287" s="1"/>
      <c r="H287" s="65" t="s">
        <v>544</v>
      </c>
      <c r="I287" s="61"/>
      <c r="J287" s="61"/>
      <c r="K287" s="65" t="str">
        <f t="shared" si="8"/>
        <v>f</v>
      </c>
    </row>
    <row r="288" spans="1:11" s="23" customFormat="1" x14ac:dyDescent="0.2">
      <c r="A288" s="58" t="s">
        <v>366</v>
      </c>
      <c r="B288" s="58" t="s">
        <v>123</v>
      </c>
      <c r="C288" s="52">
        <v>4931155</v>
      </c>
      <c r="D288" s="52">
        <v>5407132</v>
      </c>
      <c r="E288" s="52">
        <v>7932419</v>
      </c>
      <c r="F288" s="1"/>
      <c r="H288" s="65" t="s">
        <v>542</v>
      </c>
      <c r="I288" s="61"/>
      <c r="J288" s="61"/>
      <c r="K288" s="65" t="str">
        <f t="shared" si="8"/>
        <v>c</v>
      </c>
    </row>
    <row r="289" spans="1:11" s="23" customFormat="1" x14ac:dyDescent="0.2">
      <c r="A289" s="58" t="s">
        <v>367</v>
      </c>
      <c r="B289" s="58" t="s">
        <v>123</v>
      </c>
      <c r="C289" s="52" t="s">
        <v>551</v>
      </c>
      <c r="D289" s="52">
        <v>2882738</v>
      </c>
      <c r="E289" s="52">
        <v>2023108</v>
      </c>
      <c r="F289" s="1"/>
      <c r="H289" s="65" t="s">
        <v>544</v>
      </c>
      <c r="I289" s="61"/>
      <c r="J289" s="61"/>
      <c r="K289" s="65" t="str">
        <f t="shared" si="8"/>
        <v>f</v>
      </c>
    </row>
    <row r="290" spans="1:11" s="23" customFormat="1" x14ac:dyDescent="0.2">
      <c r="A290" s="58" t="s">
        <v>368</v>
      </c>
      <c r="B290" s="58" t="s">
        <v>123</v>
      </c>
      <c r="C290" s="52">
        <v>19678905</v>
      </c>
      <c r="D290" s="52">
        <v>21503841</v>
      </c>
      <c r="E290" s="52">
        <v>19898790</v>
      </c>
      <c r="F290" s="1"/>
      <c r="H290" s="65" t="s">
        <v>539</v>
      </c>
      <c r="I290" s="61"/>
      <c r="J290" s="61"/>
      <c r="K290" s="65" t="str">
        <f t="shared" si="8"/>
        <v>a</v>
      </c>
    </row>
    <row r="291" spans="1:11" s="23" customFormat="1" x14ac:dyDescent="0.2">
      <c r="A291" s="58" t="s">
        <v>126</v>
      </c>
      <c r="B291" s="58" t="s">
        <v>123</v>
      </c>
      <c r="C291" s="52">
        <v>1622571</v>
      </c>
      <c r="D291" s="52">
        <v>1873145</v>
      </c>
      <c r="E291" s="52">
        <v>1496855</v>
      </c>
      <c r="F291" s="1"/>
      <c r="H291" s="65" t="s">
        <v>541</v>
      </c>
      <c r="I291" s="61"/>
      <c r="J291" s="61"/>
      <c r="K291" s="65" t="str">
        <f t="shared" si="8"/>
        <v>d</v>
      </c>
    </row>
    <row r="292" spans="1:11" s="23" customFormat="1" x14ac:dyDescent="0.2">
      <c r="A292" s="58" t="s">
        <v>369</v>
      </c>
      <c r="B292" s="58" t="s">
        <v>123</v>
      </c>
      <c r="C292" s="52">
        <v>10921096</v>
      </c>
      <c r="D292" s="52">
        <v>12693755</v>
      </c>
      <c r="E292" s="52">
        <v>12410911</v>
      </c>
      <c r="F292" s="1"/>
      <c r="H292" s="65" t="s">
        <v>544</v>
      </c>
      <c r="I292" s="61"/>
      <c r="J292" s="61"/>
      <c r="K292" s="65" t="str">
        <f t="shared" si="8"/>
        <v>f</v>
      </c>
    </row>
    <row r="293" spans="1:11" s="23" customFormat="1" x14ac:dyDescent="0.2">
      <c r="A293" s="58" t="s">
        <v>370</v>
      </c>
      <c r="B293" s="58" t="s">
        <v>123</v>
      </c>
      <c r="C293" s="52">
        <v>-4680</v>
      </c>
      <c r="D293" s="52">
        <v>-35640</v>
      </c>
      <c r="E293" s="52">
        <v>-30517</v>
      </c>
      <c r="F293" s="1"/>
      <c r="H293" s="65" t="s">
        <v>539</v>
      </c>
      <c r="I293" s="61"/>
      <c r="J293" s="61"/>
      <c r="K293" s="65" t="str">
        <f t="shared" si="8"/>
        <v>a</v>
      </c>
    </row>
    <row r="294" spans="1:11" s="23" customFormat="1" x14ac:dyDescent="0.2">
      <c r="A294" s="58" t="s">
        <v>127</v>
      </c>
      <c r="B294" s="58" t="s">
        <v>123</v>
      </c>
      <c r="C294" s="52">
        <v>9682167</v>
      </c>
      <c r="D294" s="52">
        <v>10353277</v>
      </c>
      <c r="E294" s="52">
        <v>10563881</v>
      </c>
      <c r="F294" s="1"/>
      <c r="H294" s="65" t="s">
        <v>542</v>
      </c>
      <c r="I294" s="61"/>
      <c r="J294" s="61"/>
      <c r="K294" s="65" t="str">
        <f t="shared" si="8"/>
        <v>c</v>
      </c>
    </row>
    <row r="295" spans="1:11" s="23" customFormat="1" x14ac:dyDescent="0.2">
      <c r="A295" s="58" t="s">
        <v>372</v>
      </c>
      <c r="B295" s="58" t="s">
        <v>123</v>
      </c>
      <c r="C295" s="52">
        <v>-659540</v>
      </c>
      <c r="D295" s="52">
        <v>-1003442</v>
      </c>
      <c r="E295" s="52">
        <v>-1243384</v>
      </c>
      <c r="F295" s="1"/>
      <c r="H295" s="65" t="s">
        <v>508</v>
      </c>
      <c r="I295" s="61"/>
      <c r="J295" s="61"/>
      <c r="K295" s="65" t="str">
        <f t="shared" si="8"/>
        <v>b</v>
      </c>
    </row>
    <row r="296" spans="1:11" s="23" customFormat="1" x14ac:dyDescent="0.2">
      <c r="A296" s="58" t="s">
        <v>371</v>
      </c>
      <c r="B296" s="58" t="s">
        <v>123</v>
      </c>
      <c r="C296" s="52">
        <v>3929306</v>
      </c>
      <c r="D296" s="52">
        <v>2854019</v>
      </c>
      <c r="E296" s="52">
        <v>2903239</v>
      </c>
      <c r="F296" s="1"/>
      <c r="H296" s="65" t="s">
        <v>544</v>
      </c>
      <c r="I296" s="61"/>
      <c r="J296" s="61"/>
      <c r="K296" s="65" t="str">
        <f t="shared" si="8"/>
        <v>f</v>
      </c>
    </row>
    <row r="297" spans="1:11" s="23" customFormat="1" x14ac:dyDescent="0.2">
      <c r="A297" s="58" t="s">
        <v>128</v>
      </c>
      <c r="B297" s="58" t="s">
        <v>123</v>
      </c>
      <c r="C297" s="52">
        <v>17476935</v>
      </c>
      <c r="D297" s="52">
        <v>20311805</v>
      </c>
      <c r="E297" s="52">
        <v>20041737</v>
      </c>
      <c r="F297" s="1"/>
      <c r="H297" s="65" t="s">
        <v>539</v>
      </c>
      <c r="I297" s="61"/>
      <c r="J297" s="61"/>
      <c r="K297" s="65" t="str">
        <f t="shared" si="8"/>
        <v>a</v>
      </c>
    </row>
    <row r="298" spans="1:11" s="23" customFormat="1" x14ac:dyDescent="0.2">
      <c r="A298" s="58" t="s">
        <v>373</v>
      </c>
      <c r="B298" s="58" t="s">
        <v>123</v>
      </c>
      <c r="C298" s="52">
        <v>-620386</v>
      </c>
      <c r="D298" s="52">
        <v>-1471778</v>
      </c>
      <c r="E298" s="52">
        <v>1730446</v>
      </c>
      <c r="F298" s="1"/>
      <c r="H298" s="65" t="s">
        <v>508</v>
      </c>
      <c r="I298" s="61"/>
      <c r="J298" s="61"/>
      <c r="K298" s="65" t="str">
        <f t="shared" si="8"/>
        <v>b</v>
      </c>
    </row>
    <row r="299" spans="1:11" s="23" customFormat="1" x14ac:dyDescent="0.2">
      <c r="A299" s="58" t="s">
        <v>129</v>
      </c>
      <c r="B299" s="58" t="s">
        <v>123</v>
      </c>
      <c r="C299" s="52">
        <v>2960224</v>
      </c>
      <c r="D299" s="52">
        <v>3666063</v>
      </c>
      <c r="E299" s="52">
        <v>3474935</v>
      </c>
      <c r="F299" s="1"/>
      <c r="H299" s="65" t="s">
        <v>544</v>
      </c>
      <c r="I299" s="61"/>
      <c r="J299" s="61"/>
      <c r="K299" s="65" t="str">
        <f t="shared" si="8"/>
        <v>f</v>
      </c>
    </row>
    <row r="300" spans="1:11" s="23" customFormat="1" x14ac:dyDescent="0.2">
      <c r="A300" s="58" t="s">
        <v>374</v>
      </c>
      <c r="B300" s="58" t="s">
        <v>123</v>
      </c>
      <c r="C300" s="52">
        <v>2988984</v>
      </c>
      <c r="D300" s="52">
        <v>3946724</v>
      </c>
      <c r="E300" s="52">
        <v>1749481</v>
      </c>
      <c r="F300" s="1"/>
      <c r="H300" s="65" t="s">
        <v>539</v>
      </c>
      <c r="I300" s="61"/>
      <c r="J300" s="61"/>
      <c r="K300" s="65" t="str">
        <f t="shared" si="8"/>
        <v>a</v>
      </c>
    </row>
    <row r="301" spans="1:11" s="23" customFormat="1" x14ac:dyDescent="0.2">
      <c r="A301" s="58" t="s">
        <v>130</v>
      </c>
      <c r="B301" s="58" t="s">
        <v>123</v>
      </c>
      <c r="C301" s="52">
        <v>14309010</v>
      </c>
      <c r="D301" s="52">
        <v>14481412</v>
      </c>
      <c r="E301" s="52">
        <v>16477848</v>
      </c>
      <c r="F301" s="1"/>
      <c r="H301" s="65" t="s">
        <v>548</v>
      </c>
      <c r="I301" s="61"/>
      <c r="J301" s="61"/>
      <c r="K301" s="65" t="str">
        <f t="shared" si="8"/>
        <v>d</v>
      </c>
    </row>
    <row r="302" spans="1:11" s="23" customFormat="1" x14ac:dyDescent="0.2">
      <c r="A302" s="58" t="s">
        <v>375</v>
      </c>
      <c r="B302" s="58" t="s">
        <v>123</v>
      </c>
      <c r="C302" s="52">
        <v>3968449</v>
      </c>
      <c r="D302" s="52">
        <v>4268511</v>
      </c>
      <c r="E302" s="52">
        <v>4376921</v>
      </c>
      <c r="F302" s="1"/>
      <c r="H302" s="65" t="s">
        <v>508</v>
      </c>
      <c r="I302" s="61"/>
      <c r="J302" s="61"/>
      <c r="K302" s="65" t="str">
        <f t="shared" si="8"/>
        <v>b</v>
      </c>
    </row>
    <row r="303" spans="1:11" s="23" customFormat="1" x14ac:dyDescent="0.2">
      <c r="A303" s="58" t="s">
        <v>376</v>
      </c>
      <c r="B303" s="58" t="s">
        <v>123</v>
      </c>
      <c r="C303" s="52">
        <v>1598284</v>
      </c>
      <c r="D303" s="52">
        <v>2039514</v>
      </c>
      <c r="E303" s="52">
        <v>2297365</v>
      </c>
      <c r="F303" s="1"/>
      <c r="H303" s="65" t="s">
        <v>508</v>
      </c>
      <c r="I303" s="61"/>
      <c r="J303" s="61"/>
      <c r="K303" s="65" t="str">
        <f t="shared" si="8"/>
        <v>b</v>
      </c>
    </row>
    <row r="304" spans="1:11" s="23" customFormat="1" x14ac:dyDescent="0.2">
      <c r="A304" s="58" t="s">
        <v>123</v>
      </c>
      <c r="B304" s="58" t="s">
        <v>123</v>
      </c>
      <c r="C304" s="52">
        <v>44482459</v>
      </c>
      <c r="D304" s="52">
        <v>61250450</v>
      </c>
      <c r="E304" s="52">
        <v>60740849</v>
      </c>
      <c r="F304" s="1"/>
      <c r="H304" s="65" t="s">
        <v>539</v>
      </c>
      <c r="I304" s="61"/>
      <c r="J304" s="61"/>
      <c r="K304" s="65" t="str">
        <f t="shared" si="8"/>
        <v>a</v>
      </c>
    </row>
    <row r="305" spans="1:11" s="23" customFormat="1" x14ac:dyDescent="0.2">
      <c r="A305" s="58" t="s">
        <v>377</v>
      </c>
      <c r="B305" s="58" t="s">
        <v>123</v>
      </c>
      <c r="C305" s="52">
        <v>2946722</v>
      </c>
      <c r="D305" s="52">
        <v>3266616</v>
      </c>
      <c r="E305" s="52">
        <v>3359224</v>
      </c>
      <c r="F305" s="1"/>
      <c r="H305" s="65" t="s">
        <v>508</v>
      </c>
      <c r="I305" s="61"/>
      <c r="J305" s="61"/>
      <c r="K305" s="65" t="str">
        <f t="shared" si="8"/>
        <v>b</v>
      </c>
    </row>
    <row r="306" spans="1:11" s="23" customFormat="1" x14ac:dyDescent="0.2">
      <c r="A306" s="58" t="s">
        <v>378</v>
      </c>
      <c r="B306" s="58" t="s">
        <v>123</v>
      </c>
      <c r="C306" s="52">
        <v>5095593</v>
      </c>
      <c r="D306" s="52">
        <v>7092577</v>
      </c>
      <c r="E306" s="52">
        <v>8651507</v>
      </c>
      <c r="F306" s="1"/>
      <c r="H306" s="65" t="s">
        <v>539</v>
      </c>
      <c r="I306" s="61"/>
      <c r="J306" s="61"/>
      <c r="K306" s="65" t="str">
        <f t="shared" si="8"/>
        <v>a</v>
      </c>
    </row>
    <row r="307" spans="1:11" s="23" customFormat="1" x14ac:dyDescent="0.2">
      <c r="A307" s="58" t="s">
        <v>553</v>
      </c>
      <c r="B307" s="58" t="s">
        <v>123</v>
      </c>
      <c r="C307" s="52">
        <v>3148521</v>
      </c>
      <c r="D307" s="52">
        <v>4347334</v>
      </c>
      <c r="E307" s="52">
        <v>4127726</v>
      </c>
      <c r="F307" s="1"/>
      <c r="H307" s="65" t="s">
        <v>539</v>
      </c>
      <c r="I307" s="61"/>
      <c r="J307" s="61"/>
      <c r="K307" s="65" t="str">
        <f t="shared" si="8"/>
        <v>a</v>
      </c>
    </row>
    <row r="308" spans="1:11" s="23" customFormat="1" x14ac:dyDescent="0.2">
      <c r="A308" s="58" t="s">
        <v>538</v>
      </c>
      <c r="B308" s="58" t="s">
        <v>123</v>
      </c>
      <c r="C308" s="52">
        <v>2254457</v>
      </c>
      <c r="D308" s="52">
        <v>2396561</v>
      </c>
      <c r="E308" s="52">
        <v>2586206</v>
      </c>
      <c r="F308" s="1"/>
      <c r="H308" s="65" t="s">
        <v>508</v>
      </c>
      <c r="I308" s="61"/>
      <c r="J308" s="61"/>
      <c r="K308" s="65" t="str">
        <f t="shared" si="8"/>
        <v>b</v>
      </c>
    </row>
    <row r="309" spans="1:11" s="23" customFormat="1" x14ac:dyDescent="0.2">
      <c r="A309" s="58" t="s">
        <v>537</v>
      </c>
      <c r="B309" s="58" t="s">
        <v>123</v>
      </c>
      <c r="C309" s="52">
        <v>7884676</v>
      </c>
      <c r="D309" s="52">
        <v>9634999</v>
      </c>
      <c r="E309" s="52">
        <v>10667579</v>
      </c>
      <c r="F309" s="1"/>
      <c r="H309" s="65" t="s">
        <v>541</v>
      </c>
      <c r="I309" s="61"/>
      <c r="J309" s="61"/>
      <c r="K309" s="65" t="str">
        <f t="shared" si="8"/>
        <v>d</v>
      </c>
    </row>
    <row r="310" spans="1:11" s="23" customFormat="1" x14ac:dyDescent="0.2">
      <c r="A310" s="58" t="s">
        <v>552</v>
      </c>
      <c r="B310" s="58" t="s">
        <v>123</v>
      </c>
      <c r="C310" s="52">
        <v>171953</v>
      </c>
      <c r="D310" s="52">
        <v>191400</v>
      </c>
      <c r="E310" s="52">
        <v>204329</v>
      </c>
      <c r="F310" s="1"/>
      <c r="H310" s="65" t="s">
        <v>544</v>
      </c>
      <c r="I310" s="61"/>
      <c r="J310" s="61"/>
      <c r="K310" s="65" t="str">
        <f t="shared" si="8"/>
        <v>f</v>
      </c>
    </row>
    <row r="311" spans="1:11" s="23" customFormat="1" x14ac:dyDescent="0.2">
      <c r="A311" s="58" t="s">
        <v>131</v>
      </c>
      <c r="B311" s="58" t="s">
        <v>132</v>
      </c>
      <c r="C311" s="52" t="s">
        <v>551</v>
      </c>
      <c r="D311" s="52" t="s">
        <v>551</v>
      </c>
      <c r="E311" s="52" t="s">
        <v>551</v>
      </c>
      <c r="F311" s="1"/>
      <c r="H311" s="65" t="s">
        <v>544</v>
      </c>
      <c r="I311" s="61"/>
      <c r="J311" s="61"/>
      <c r="K311" s="65" t="str">
        <f t="shared" si="8"/>
        <v>f</v>
      </c>
    </row>
    <row r="312" spans="1:11" s="38" customFormat="1" x14ac:dyDescent="0.2">
      <c r="A312" s="59" t="s">
        <v>524</v>
      </c>
      <c r="B312" s="58" t="s">
        <v>132</v>
      </c>
      <c r="C312" s="52" t="s">
        <v>551</v>
      </c>
      <c r="D312" s="52" t="s">
        <v>551</v>
      </c>
      <c r="E312" s="52" t="s">
        <v>551</v>
      </c>
      <c r="F312" s="1"/>
      <c r="H312" s="65" t="s">
        <v>544</v>
      </c>
      <c r="I312" s="63"/>
      <c r="J312" s="63"/>
      <c r="K312" s="65" t="str">
        <f t="shared" si="8"/>
        <v>f</v>
      </c>
    </row>
    <row r="313" spans="1:11" s="23" customFormat="1" x14ac:dyDescent="0.2">
      <c r="A313" s="58" t="s">
        <v>379</v>
      </c>
      <c r="B313" s="58" t="s">
        <v>132</v>
      </c>
      <c r="C313" s="52">
        <v>18523923</v>
      </c>
      <c r="D313" s="52">
        <v>17389504</v>
      </c>
      <c r="E313" s="52">
        <v>20860698</v>
      </c>
      <c r="F313" s="1"/>
      <c r="H313" s="65" t="s">
        <v>539</v>
      </c>
      <c r="I313" s="61"/>
      <c r="J313" s="61"/>
      <c r="K313" s="65" t="str">
        <f t="shared" si="8"/>
        <v>a</v>
      </c>
    </row>
    <row r="314" spans="1:11" s="23" customFormat="1" x14ac:dyDescent="0.2">
      <c r="A314" s="58" t="s">
        <v>380</v>
      </c>
      <c r="B314" s="58" t="s">
        <v>132</v>
      </c>
      <c r="C314" s="52" t="s">
        <v>551</v>
      </c>
      <c r="D314" s="52" t="s">
        <v>551</v>
      </c>
      <c r="E314" s="52" t="s">
        <v>551</v>
      </c>
      <c r="F314" s="1"/>
      <c r="H314" s="65" t="s">
        <v>541</v>
      </c>
      <c r="I314" s="61"/>
      <c r="J314" s="61"/>
      <c r="K314" s="65" t="str">
        <f t="shared" si="8"/>
        <v>d</v>
      </c>
    </row>
    <row r="315" spans="1:11" s="23" customFormat="1" x14ac:dyDescent="0.2">
      <c r="A315" s="58" t="s">
        <v>381</v>
      </c>
      <c r="B315" s="58" t="s">
        <v>132</v>
      </c>
      <c r="C315" s="52">
        <v>74518</v>
      </c>
      <c r="D315" s="52">
        <v>128281</v>
      </c>
      <c r="E315" s="52">
        <v>160221</v>
      </c>
      <c r="F315" s="1"/>
      <c r="H315" s="65" t="s">
        <v>508</v>
      </c>
      <c r="I315" s="61"/>
      <c r="J315" s="61"/>
      <c r="K315" s="65" t="str">
        <f t="shared" si="8"/>
        <v>b</v>
      </c>
    </row>
    <row r="316" spans="1:11" s="38" customFormat="1" x14ac:dyDescent="0.2">
      <c r="A316" s="59" t="s">
        <v>520</v>
      </c>
      <c r="B316" s="58" t="s">
        <v>132</v>
      </c>
      <c r="C316" s="52" t="s">
        <v>551</v>
      </c>
      <c r="D316" s="52" t="s">
        <v>551</v>
      </c>
      <c r="E316" s="52" t="s">
        <v>551</v>
      </c>
      <c r="F316" s="1"/>
      <c r="H316" s="65" t="s">
        <v>544</v>
      </c>
      <c r="I316" s="63"/>
      <c r="J316" s="63"/>
      <c r="K316" s="65" t="str">
        <f t="shared" si="8"/>
        <v>f</v>
      </c>
    </row>
    <row r="317" spans="1:11" s="23" customFormat="1" x14ac:dyDescent="0.2">
      <c r="A317" s="58" t="s">
        <v>132</v>
      </c>
      <c r="B317" s="58" t="s">
        <v>132</v>
      </c>
      <c r="C317" s="52">
        <v>106960000</v>
      </c>
      <c r="D317" s="52">
        <v>111921000</v>
      </c>
      <c r="E317" s="52">
        <v>119325000</v>
      </c>
      <c r="F317" s="1"/>
      <c r="H317" s="65" t="s">
        <v>539</v>
      </c>
      <c r="I317" s="61"/>
      <c r="J317" s="61"/>
      <c r="K317" s="65" t="str">
        <f t="shared" si="8"/>
        <v>a</v>
      </c>
    </row>
    <row r="318" spans="1:11" s="23" customFormat="1" x14ac:dyDescent="0.2">
      <c r="A318" s="58" t="s">
        <v>133</v>
      </c>
      <c r="B318" s="58" t="s">
        <v>134</v>
      </c>
      <c r="C318" s="52">
        <v>6421667</v>
      </c>
      <c r="D318" s="52">
        <v>6945510</v>
      </c>
      <c r="E318" s="52">
        <v>8621534</v>
      </c>
      <c r="F318" s="1"/>
      <c r="H318" s="65" t="s">
        <v>508</v>
      </c>
      <c r="I318" s="61"/>
      <c r="J318" s="61"/>
      <c r="K318" s="65" t="str">
        <f t="shared" si="8"/>
        <v>b</v>
      </c>
    </row>
    <row r="319" spans="1:11" s="23" customFormat="1" x14ac:dyDescent="0.2">
      <c r="A319" s="58" t="s">
        <v>382</v>
      </c>
      <c r="B319" s="58" t="s">
        <v>134</v>
      </c>
      <c r="C319" s="52">
        <v>174281</v>
      </c>
      <c r="D319" s="52">
        <v>241118</v>
      </c>
      <c r="E319" s="52">
        <v>226900</v>
      </c>
      <c r="F319" s="1"/>
      <c r="H319" s="65" t="s">
        <v>540</v>
      </c>
      <c r="I319" s="61"/>
      <c r="J319" s="61"/>
      <c r="K319" s="65" t="str">
        <f t="shared" si="8"/>
        <v>b</v>
      </c>
    </row>
    <row r="320" spans="1:11" s="23" customFormat="1" x14ac:dyDescent="0.2">
      <c r="A320" s="58" t="s">
        <v>383</v>
      </c>
      <c r="B320" s="58" t="s">
        <v>135</v>
      </c>
      <c r="C320" s="52">
        <v>2247591</v>
      </c>
      <c r="D320" s="52">
        <v>4235485</v>
      </c>
      <c r="E320" s="52">
        <v>4487112</v>
      </c>
      <c r="F320" s="1"/>
      <c r="H320" s="65" t="s">
        <v>508</v>
      </c>
      <c r="I320" s="61"/>
      <c r="J320" s="61"/>
      <c r="K320" s="65" t="str">
        <f t="shared" si="8"/>
        <v>b</v>
      </c>
    </row>
    <row r="321" spans="1:11" s="23" customFormat="1" x14ac:dyDescent="0.2">
      <c r="A321" s="58" t="s">
        <v>384</v>
      </c>
      <c r="B321" s="58" t="s">
        <v>135</v>
      </c>
      <c r="C321" s="52">
        <v>61300</v>
      </c>
      <c r="D321" s="52" t="s">
        <v>551</v>
      </c>
      <c r="E321" s="52">
        <v>28525</v>
      </c>
      <c r="F321" s="1"/>
      <c r="H321" s="65" t="s">
        <v>541</v>
      </c>
      <c r="I321" s="61"/>
      <c r="J321" s="61"/>
      <c r="K321" s="65" t="str">
        <f t="shared" si="8"/>
        <v>d</v>
      </c>
    </row>
    <row r="322" spans="1:11" s="23" customFormat="1" x14ac:dyDescent="0.2">
      <c r="A322" s="58" t="s">
        <v>385</v>
      </c>
      <c r="B322" s="58" t="s">
        <v>135</v>
      </c>
      <c r="C322" s="52">
        <v>-2400</v>
      </c>
      <c r="D322" s="52">
        <v>5412825</v>
      </c>
      <c r="E322" s="52">
        <v>6661963</v>
      </c>
      <c r="F322" s="1"/>
      <c r="H322" s="65" t="s">
        <v>541</v>
      </c>
      <c r="I322" s="61"/>
      <c r="J322" s="61"/>
      <c r="K322" s="65" t="str">
        <f t="shared" si="8"/>
        <v>d</v>
      </c>
    </row>
    <row r="323" spans="1:11" s="23" customFormat="1" x14ac:dyDescent="0.2">
      <c r="A323" s="58" t="s">
        <v>386</v>
      </c>
      <c r="B323" s="58" t="s">
        <v>135</v>
      </c>
      <c r="C323" s="52" t="s">
        <v>551</v>
      </c>
      <c r="D323" s="52">
        <v>10458991</v>
      </c>
      <c r="E323" s="52">
        <v>5766842</v>
      </c>
      <c r="F323" s="1"/>
      <c r="H323" s="65" t="s">
        <v>541</v>
      </c>
      <c r="I323" s="61"/>
      <c r="J323" s="61"/>
      <c r="K323" s="65" t="str">
        <f t="shared" si="8"/>
        <v>d</v>
      </c>
    </row>
    <row r="324" spans="1:11" s="23" customFormat="1" x14ac:dyDescent="0.2">
      <c r="A324" s="58" t="s">
        <v>136</v>
      </c>
      <c r="B324" s="58" t="s">
        <v>135</v>
      </c>
      <c r="C324" s="52">
        <v>8317922</v>
      </c>
      <c r="D324" s="52">
        <v>9344175</v>
      </c>
      <c r="E324" s="52">
        <v>10209477</v>
      </c>
      <c r="F324" s="1"/>
      <c r="H324" s="65" t="s">
        <v>508</v>
      </c>
      <c r="I324" s="61"/>
      <c r="J324" s="61"/>
      <c r="K324" s="65" t="str">
        <f t="shared" si="8"/>
        <v>b</v>
      </c>
    </row>
    <row r="325" spans="1:11" s="23" customFormat="1" x14ac:dyDescent="0.2">
      <c r="A325" s="58" t="s">
        <v>387</v>
      </c>
      <c r="B325" s="58" t="s">
        <v>135</v>
      </c>
      <c r="C325" s="52" t="s">
        <v>551</v>
      </c>
      <c r="D325" s="52">
        <v>-5850</v>
      </c>
      <c r="E325" s="52">
        <v>-8743</v>
      </c>
      <c r="F325" s="1"/>
      <c r="H325" s="65" t="s">
        <v>541</v>
      </c>
      <c r="I325" s="61"/>
      <c r="J325" s="61"/>
      <c r="K325" s="65" t="str">
        <f t="shared" si="8"/>
        <v>d</v>
      </c>
    </row>
    <row r="326" spans="1:11" s="23" customFormat="1" x14ac:dyDescent="0.2">
      <c r="A326" s="58" t="s">
        <v>137</v>
      </c>
      <c r="B326" s="58" t="s">
        <v>135</v>
      </c>
      <c r="C326" s="52">
        <v>9701727</v>
      </c>
      <c r="D326" s="52">
        <v>9904107</v>
      </c>
      <c r="E326" s="52">
        <v>10692284</v>
      </c>
      <c r="F326" s="1"/>
      <c r="H326" s="65" t="s">
        <v>539</v>
      </c>
      <c r="I326" s="61"/>
      <c r="J326" s="61"/>
      <c r="K326" s="65" t="str">
        <f t="shared" si="8"/>
        <v>a</v>
      </c>
    </row>
    <row r="327" spans="1:11" s="23" customFormat="1" x14ac:dyDescent="0.2">
      <c r="A327" s="58" t="s">
        <v>138</v>
      </c>
      <c r="B327" s="58" t="s">
        <v>135</v>
      </c>
      <c r="C327" s="52">
        <v>-200419</v>
      </c>
      <c r="D327" s="52">
        <v>27535209</v>
      </c>
      <c r="E327" s="52">
        <v>30556037</v>
      </c>
      <c r="F327" s="1"/>
      <c r="H327" s="65" t="s">
        <v>541</v>
      </c>
      <c r="I327" s="61"/>
      <c r="J327" s="61"/>
      <c r="K327" s="65" t="str">
        <f t="shared" si="8"/>
        <v>d</v>
      </c>
    </row>
    <row r="328" spans="1:11" s="23" customFormat="1" x14ac:dyDescent="0.2">
      <c r="A328" s="58" t="s">
        <v>388</v>
      </c>
      <c r="B328" s="58" t="s">
        <v>135</v>
      </c>
      <c r="C328" s="52" t="s">
        <v>551</v>
      </c>
      <c r="D328" s="52" t="s">
        <v>551</v>
      </c>
      <c r="E328" s="52" t="s">
        <v>551</v>
      </c>
      <c r="F328" s="1"/>
      <c r="H328" s="65" t="s">
        <v>541</v>
      </c>
      <c r="I328" s="61"/>
      <c r="J328" s="61"/>
      <c r="K328" s="65" t="str">
        <f t="shared" si="8"/>
        <v>d</v>
      </c>
    </row>
    <row r="329" spans="1:11" s="23" customFormat="1" x14ac:dyDescent="0.2">
      <c r="A329" s="58" t="s">
        <v>389</v>
      </c>
      <c r="B329" s="58" t="s">
        <v>135</v>
      </c>
      <c r="C329" s="52">
        <v>-3462</v>
      </c>
      <c r="D329" s="52">
        <v>784934</v>
      </c>
      <c r="E329" s="52">
        <v>3083502</v>
      </c>
      <c r="F329" s="1"/>
      <c r="H329" s="65" t="s">
        <v>544</v>
      </c>
      <c r="I329" s="61"/>
      <c r="J329" s="61"/>
      <c r="K329" s="65" t="str">
        <f t="shared" si="8"/>
        <v>f</v>
      </c>
    </row>
    <row r="330" spans="1:11" s="23" customFormat="1" x14ac:dyDescent="0.2">
      <c r="A330" s="58" t="s">
        <v>390</v>
      </c>
      <c r="B330" s="58" t="s">
        <v>135</v>
      </c>
      <c r="C330" s="52">
        <v>2617294</v>
      </c>
      <c r="D330" s="52">
        <v>2806879</v>
      </c>
      <c r="E330" s="52">
        <v>2694427</v>
      </c>
      <c r="F330" s="1"/>
      <c r="H330" s="65" t="s">
        <v>541</v>
      </c>
      <c r="I330" s="61"/>
      <c r="J330" s="61"/>
      <c r="K330" s="65" t="str">
        <f t="shared" ref="K330:K393" si="9">LEFT(H330,1)</f>
        <v>d</v>
      </c>
    </row>
    <row r="331" spans="1:11" s="23" customFormat="1" x14ac:dyDescent="0.2">
      <c r="A331" s="58" t="s">
        <v>139</v>
      </c>
      <c r="B331" s="58" t="s">
        <v>135</v>
      </c>
      <c r="C331" s="52">
        <v>-423530</v>
      </c>
      <c r="D331" s="52">
        <v>-596762</v>
      </c>
      <c r="E331" s="52">
        <v>-841075</v>
      </c>
      <c r="F331" s="1"/>
      <c r="H331" s="65" t="s">
        <v>508</v>
      </c>
      <c r="I331" s="61"/>
      <c r="J331" s="61"/>
      <c r="K331" s="65" t="str">
        <f t="shared" si="9"/>
        <v>b</v>
      </c>
    </row>
    <row r="332" spans="1:11" s="23" customFormat="1" x14ac:dyDescent="0.2">
      <c r="A332" s="58" t="s">
        <v>140</v>
      </c>
      <c r="B332" s="58" t="s">
        <v>135</v>
      </c>
      <c r="C332" s="52">
        <v>1461787</v>
      </c>
      <c r="D332" s="52">
        <v>1418203</v>
      </c>
      <c r="E332" s="52">
        <v>1627483</v>
      </c>
      <c r="F332" s="1"/>
      <c r="H332" s="65" t="s">
        <v>508</v>
      </c>
      <c r="I332" s="61"/>
      <c r="J332" s="61"/>
      <c r="K332" s="65" t="str">
        <f t="shared" si="9"/>
        <v>b</v>
      </c>
    </row>
    <row r="333" spans="1:11" s="23" customFormat="1" x14ac:dyDescent="0.2">
      <c r="A333" s="58" t="s">
        <v>391</v>
      </c>
      <c r="B333" s="58" t="s">
        <v>135</v>
      </c>
      <c r="C333" s="52">
        <v>58402</v>
      </c>
      <c r="D333" s="52">
        <v>1737</v>
      </c>
      <c r="E333" s="52" t="s">
        <v>551</v>
      </c>
      <c r="F333" s="1"/>
      <c r="H333" s="65" t="s">
        <v>508</v>
      </c>
      <c r="I333" s="61"/>
      <c r="J333" s="61"/>
      <c r="K333" s="65" t="str">
        <f t="shared" si="9"/>
        <v>b</v>
      </c>
    </row>
    <row r="334" spans="1:11" s="23" customFormat="1" x14ac:dyDescent="0.2">
      <c r="A334" s="58" t="s">
        <v>392</v>
      </c>
      <c r="B334" s="58" t="s">
        <v>135</v>
      </c>
      <c r="C334" s="52">
        <v>44724279</v>
      </c>
      <c r="D334" s="52">
        <v>52123389</v>
      </c>
      <c r="E334" s="52">
        <v>57026884</v>
      </c>
      <c r="F334" s="1"/>
      <c r="H334" s="65" t="s">
        <v>539</v>
      </c>
      <c r="I334" s="61"/>
      <c r="J334" s="61"/>
      <c r="K334" s="65" t="str">
        <f t="shared" si="9"/>
        <v>a</v>
      </c>
    </row>
    <row r="335" spans="1:11" s="23" customFormat="1" x14ac:dyDescent="0.2">
      <c r="A335" s="58" t="s">
        <v>141</v>
      </c>
      <c r="B335" s="58" t="s">
        <v>135</v>
      </c>
      <c r="C335" s="52">
        <v>-32523</v>
      </c>
      <c r="D335" s="52">
        <v>30036871</v>
      </c>
      <c r="E335" s="52">
        <v>27785554</v>
      </c>
      <c r="F335" s="1"/>
      <c r="H335" s="65" t="s">
        <v>543</v>
      </c>
      <c r="I335" s="61"/>
      <c r="J335" s="61"/>
      <c r="K335" s="65" t="str">
        <f t="shared" si="9"/>
        <v>e</v>
      </c>
    </row>
    <row r="336" spans="1:11" s="23" customFormat="1" x14ac:dyDescent="0.2">
      <c r="A336" s="58" t="s">
        <v>142</v>
      </c>
      <c r="B336" s="58" t="s">
        <v>135</v>
      </c>
      <c r="C336" s="52">
        <v>11012420</v>
      </c>
      <c r="D336" s="52">
        <v>10699482</v>
      </c>
      <c r="E336" s="52">
        <v>9405188</v>
      </c>
      <c r="F336" s="1"/>
      <c r="H336" s="65" t="s">
        <v>539</v>
      </c>
      <c r="I336" s="61"/>
      <c r="J336" s="61"/>
      <c r="K336" s="65" t="str">
        <f t="shared" si="9"/>
        <v>a</v>
      </c>
    </row>
    <row r="337" spans="1:11" s="23" customFormat="1" x14ac:dyDescent="0.2">
      <c r="A337" s="58" t="s">
        <v>393</v>
      </c>
      <c r="B337" s="58" t="s">
        <v>135</v>
      </c>
      <c r="C337" s="52">
        <v>14232150</v>
      </c>
      <c r="D337" s="52">
        <v>15899702</v>
      </c>
      <c r="E337" s="52">
        <v>17167992</v>
      </c>
      <c r="F337" s="1"/>
      <c r="H337" s="65" t="s">
        <v>508</v>
      </c>
      <c r="I337" s="61"/>
      <c r="J337" s="61"/>
      <c r="K337" s="65" t="str">
        <f t="shared" si="9"/>
        <v>b</v>
      </c>
    </row>
    <row r="338" spans="1:11" s="23" customFormat="1" x14ac:dyDescent="0.2">
      <c r="A338" s="58" t="s">
        <v>135</v>
      </c>
      <c r="B338" s="58" t="s">
        <v>135</v>
      </c>
      <c r="C338" s="52">
        <v>196967</v>
      </c>
      <c r="D338" s="52">
        <v>-136624</v>
      </c>
      <c r="E338" s="52">
        <v>-73833</v>
      </c>
      <c r="F338" s="1"/>
      <c r="H338" s="65" t="s">
        <v>539</v>
      </c>
      <c r="I338" s="61"/>
      <c r="J338" s="61"/>
      <c r="K338" s="65" t="str">
        <f t="shared" si="9"/>
        <v>a</v>
      </c>
    </row>
    <row r="339" spans="1:11" s="23" customFormat="1" x14ac:dyDescent="0.2">
      <c r="A339" s="58" t="s">
        <v>394</v>
      </c>
      <c r="B339" s="58" t="s">
        <v>135</v>
      </c>
      <c r="C339" s="52" t="s">
        <v>551</v>
      </c>
      <c r="D339" s="52" t="s">
        <v>551</v>
      </c>
      <c r="E339" s="52" t="s">
        <v>551</v>
      </c>
      <c r="F339" s="1"/>
      <c r="H339" s="65" t="s">
        <v>541</v>
      </c>
      <c r="I339" s="61"/>
      <c r="J339" s="61"/>
      <c r="K339" s="65" t="str">
        <f t="shared" si="9"/>
        <v>d</v>
      </c>
    </row>
    <row r="340" spans="1:11" s="23" customFormat="1" x14ac:dyDescent="0.2">
      <c r="A340" s="58" t="s">
        <v>395</v>
      </c>
      <c r="B340" s="58" t="s">
        <v>135</v>
      </c>
      <c r="C340" s="52">
        <v>10864466</v>
      </c>
      <c r="D340" s="52">
        <v>2882645</v>
      </c>
      <c r="E340" s="52">
        <v>71803</v>
      </c>
      <c r="F340" s="1"/>
      <c r="H340" s="65" t="s">
        <v>539</v>
      </c>
      <c r="I340" s="61"/>
      <c r="J340" s="61"/>
      <c r="K340" s="65" t="str">
        <f t="shared" si="9"/>
        <v>a</v>
      </c>
    </row>
    <row r="341" spans="1:11" s="23" customFormat="1" x14ac:dyDescent="0.2">
      <c r="A341" s="58" t="s">
        <v>396</v>
      </c>
      <c r="B341" s="58" t="s">
        <v>135</v>
      </c>
      <c r="C341" s="52">
        <v>13466749</v>
      </c>
      <c r="D341" s="52">
        <v>14089919</v>
      </c>
      <c r="E341" s="52">
        <v>17952792</v>
      </c>
      <c r="F341" s="1"/>
      <c r="H341" s="65" t="s">
        <v>544</v>
      </c>
      <c r="I341" s="61"/>
      <c r="J341" s="61"/>
      <c r="K341" s="65" t="str">
        <f t="shared" si="9"/>
        <v>f</v>
      </c>
    </row>
    <row r="342" spans="1:11" s="23" customFormat="1" x14ac:dyDescent="0.2">
      <c r="A342" s="58" t="s">
        <v>398</v>
      </c>
      <c r="B342" s="58" t="s">
        <v>135</v>
      </c>
      <c r="C342" s="52">
        <v>540395</v>
      </c>
      <c r="D342" s="52">
        <v>595316</v>
      </c>
      <c r="E342" s="52">
        <v>664798</v>
      </c>
      <c r="F342" s="1"/>
      <c r="H342" s="65" t="s">
        <v>541</v>
      </c>
      <c r="I342" s="61"/>
      <c r="J342" s="61"/>
      <c r="K342" s="65" t="str">
        <f t="shared" si="9"/>
        <v>d</v>
      </c>
    </row>
    <row r="343" spans="1:11" s="23" customFormat="1" x14ac:dyDescent="0.2">
      <c r="A343" s="58" t="s">
        <v>397</v>
      </c>
      <c r="B343" s="58" t="s">
        <v>135</v>
      </c>
      <c r="C343" s="52" t="s">
        <v>551</v>
      </c>
      <c r="D343" s="52" t="s">
        <v>551</v>
      </c>
      <c r="E343" s="52" t="s">
        <v>551</v>
      </c>
      <c r="F343" s="1"/>
      <c r="H343" s="65" t="s">
        <v>541</v>
      </c>
      <c r="I343" s="61"/>
      <c r="J343" s="61"/>
      <c r="K343" s="65" t="str">
        <f t="shared" si="9"/>
        <v>d</v>
      </c>
    </row>
    <row r="344" spans="1:11" s="23" customFormat="1" x14ac:dyDescent="0.2">
      <c r="A344" s="58" t="s">
        <v>399</v>
      </c>
      <c r="B344" s="58" t="s">
        <v>143</v>
      </c>
      <c r="C344" s="52">
        <v>3788606</v>
      </c>
      <c r="D344" s="52">
        <v>3815355</v>
      </c>
      <c r="E344" s="52">
        <v>18652639</v>
      </c>
      <c r="F344" s="1"/>
      <c r="H344" s="65" t="s">
        <v>539</v>
      </c>
      <c r="I344" s="61"/>
      <c r="J344" s="61"/>
      <c r="K344" s="65" t="str">
        <f t="shared" si="9"/>
        <v>a</v>
      </c>
    </row>
    <row r="345" spans="1:11" s="23" customFormat="1" x14ac:dyDescent="0.2">
      <c r="A345" s="58" t="s">
        <v>144</v>
      </c>
      <c r="B345" s="58" t="s">
        <v>143</v>
      </c>
      <c r="C345" s="52">
        <v>22432109</v>
      </c>
      <c r="D345" s="52">
        <v>27038700</v>
      </c>
      <c r="E345" s="52">
        <v>29837818</v>
      </c>
      <c r="F345" s="1"/>
      <c r="H345" s="65" t="s">
        <v>539</v>
      </c>
      <c r="I345" s="61"/>
      <c r="J345" s="61"/>
      <c r="K345" s="65" t="str">
        <f t="shared" si="9"/>
        <v>a</v>
      </c>
    </row>
    <row r="346" spans="1:11" s="23" customFormat="1" x14ac:dyDescent="0.2">
      <c r="A346" s="58" t="s">
        <v>400</v>
      </c>
      <c r="B346" s="58" t="s">
        <v>143</v>
      </c>
      <c r="C346" s="52">
        <v>6531405</v>
      </c>
      <c r="D346" s="52">
        <v>6690766</v>
      </c>
      <c r="E346" s="52">
        <v>6469669</v>
      </c>
      <c r="F346" s="1"/>
      <c r="H346" s="65" t="s">
        <v>539</v>
      </c>
      <c r="I346" s="61"/>
      <c r="J346" s="61"/>
      <c r="K346" s="65" t="str">
        <f t="shared" si="9"/>
        <v>a</v>
      </c>
    </row>
    <row r="347" spans="1:11" s="23" customFormat="1" x14ac:dyDescent="0.2">
      <c r="A347" s="58" t="s">
        <v>401</v>
      </c>
      <c r="B347" s="58" t="s">
        <v>143</v>
      </c>
      <c r="C347" s="52">
        <v>1919093</v>
      </c>
      <c r="D347" s="52">
        <v>1967257</v>
      </c>
      <c r="E347" s="52">
        <v>2171367</v>
      </c>
      <c r="F347" s="1"/>
      <c r="H347" s="65" t="s">
        <v>508</v>
      </c>
      <c r="I347" s="61"/>
      <c r="J347" s="61"/>
      <c r="K347" s="65" t="str">
        <f t="shared" si="9"/>
        <v>b</v>
      </c>
    </row>
    <row r="348" spans="1:11" s="23" customFormat="1" x14ac:dyDescent="0.2">
      <c r="A348" s="58" t="s">
        <v>402</v>
      </c>
      <c r="B348" s="58" t="s">
        <v>143</v>
      </c>
      <c r="C348" s="52">
        <v>11008850</v>
      </c>
      <c r="D348" s="52">
        <v>13772845</v>
      </c>
      <c r="E348" s="52">
        <v>14817928</v>
      </c>
      <c r="F348" s="1"/>
      <c r="H348" s="65" t="s">
        <v>508</v>
      </c>
      <c r="I348" s="61"/>
      <c r="J348" s="61"/>
      <c r="K348" s="65" t="str">
        <f t="shared" si="9"/>
        <v>b</v>
      </c>
    </row>
    <row r="349" spans="1:11" s="23" customFormat="1" x14ac:dyDescent="0.2">
      <c r="A349" s="58" t="s">
        <v>403</v>
      </c>
      <c r="B349" s="58" t="s">
        <v>143</v>
      </c>
      <c r="C349" s="52">
        <v>12412813</v>
      </c>
      <c r="D349" s="52">
        <v>13526455</v>
      </c>
      <c r="E349" s="52">
        <v>14979044</v>
      </c>
      <c r="F349" s="1"/>
      <c r="H349" s="65" t="s">
        <v>508</v>
      </c>
      <c r="I349" s="61"/>
      <c r="J349" s="61"/>
      <c r="K349" s="65" t="str">
        <f t="shared" si="9"/>
        <v>b</v>
      </c>
    </row>
    <row r="350" spans="1:11" s="23" customFormat="1" x14ac:dyDescent="0.2">
      <c r="A350" s="58" t="s">
        <v>404</v>
      </c>
      <c r="B350" s="58" t="s">
        <v>143</v>
      </c>
      <c r="C350" s="52">
        <v>14430236</v>
      </c>
      <c r="D350" s="52">
        <v>14582888</v>
      </c>
      <c r="E350" s="52">
        <v>14802980</v>
      </c>
      <c r="F350" s="1"/>
      <c r="H350" s="65" t="s">
        <v>539</v>
      </c>
      <c r="I350" s="61"/>
      <c r="J350" s="61"/>
      <c r="K350" s="65" t="str">
        <f t="shared" si="9"/>
        <v>a</v>
      </c>
    </row>
    <row r="351" spans="1:11" s="23" customFormat="1" x14ac:dyDescent="0.2">
      <c r="A351" s="58" t="s">
        <v>405</v>
      </c>
      <c r="B351" s="58" t="s">
        <v>143</v>
      </c>
      <c r="C351" s="52">
        <v>1798660</v>
      </c>
      <c r="D351" s="52">
        <v>1933184</v>
      </c>
      <c r="E351" s="52">
        <v>4256867</v>
      </c>
      <c r="F351" s="1"/>
      <c r="H351" s="65" t="s">
        <v>508</v>
      </c>
      <c r="I351" s="61"/>
      <c r="J351" s="61"/>
      <c r="K351" s="65" t="str">
        <f t="shared" si="9"/>
        <v>b</v>
      </c>
    </row>
    <row r="352" spans="1:11" s="23" customFormat="1" x14ac:dyDescent="0.2">
      <c r="A352" s="58" t="s">
        <v>406</v>
      </c>
      <c r="B352" s="58" t="s">
        <v>143</v>
      </c>
      <c r="C352" s="52">
        <v>9104532</v>
      </c>
      <c r="D352" s="52">
        <v>9581134</v>
      </c>
      <c r="E352" s="52">
        <v>9447531</v>
      </c>
      <c r="F352" s="1"/>
      <c r="H352" s="65" t="s">
        <v>508</v>
      </c>
      <c r="I352" s="61"/>
      <c r="J352" s="61"/>
      <c r="K352" s="65" t="str">
        <f t="shared" si="9"/>
        <v>b</v>
      </c>
    </row>
    <row r="353" spans="1:11" s="23" customFormat="1" x14ac:dyDescent="0.2">
      <c r="A353" s="58" t="s">
        <v>407</v>
      </c>
      <c r="B353" s="58" t="s">
        <v>143</v>
      </c>
      <c r="C353" s="52">
        <v>4250470</v>
      </c>
      <c r="D353" s="52">
        <v>4278935</v>
      </c>
      <c r="E353" s="52">
        <v>4383818</v>
      </c>
      <c r="F353" s="1"/>
      <c r="H353" s="65" t="s">
        <v>508</v>
      </c>
      <c r="I353" s="61"/>
      <c r="J353" s="61"/>
      <c r="K353" s="65" t="str">
        <f t="shared" si="9"/>
        <v>b</v>
      </c>
    </row>
    <row r="354" spans="1:11" s="23" customFormat="1" x14ac:dyDescent="0.2">
      <c r="A354" s="58" t="s">
        <v>408</v>
      </c>
      <c r="B354" s="58" t="s">
        <v>143</v>
      </c>
      <c r="C354" s="52">
        <v>9709102</v>
      </c>
      <c r="D354" s="52">
        <v>10825619</v>
      </c>
      <c r="E354" s="52">
        <v>11711611</v>
      </c>
      <c r="F354" s="1"/>
      <c r="H354" s="65" t="s">
        <v>539</v>
      </c>
      <c r="I354" s="61"/>
      <c r="J354" s="61"/>
      <c r="K354" s="65" t="str">
        <f t="shared" si="9"/>
        <v>a</v>
      </c>
    </row>
    <row r="355" spans="1:11" s="23" customFormat="1" x14ac:dyDescent="0.2">
      <c r="A355" s="58" t="s">
        <v>409</v>
      </c>
      <c r="B355" s="58" t="s">
        <v>143</v>
      </c>
      <c r="C355" s="52">
        <v>28226509</v>
      </c>
      <c r="D355" s="52">
        <v>29371012</v>
      </c>
      <c r="E355" s="52">
        <v>30919797</v>
      </c>
      <c r="F355" s="1"/>
      <c r="H355" s="65" t="s">
        <v>539</v>
      </c>
      <c r="I355" s="61"/>
      <c r="J355" s="61"/>
      <c r="K355" s="65" t="str">
        <f t="shared" si="9"/>
        <v>a</v>
      </c>
    </row>
    <row r="356" spans="1:11" s="23" customFormat="1" x14ac:dyDescent="0.2">
      <c r="A356" s="58" t="s">
        <v>410</v>
      </c>
      <c r="B356" s="58" t="s">
        <v>143</v>
      </c>
      <c r="C356" s="52">
        <v>9646393</v>
      </c>
      <c r="D356" s="52">
        <v>10341472</v>
      </c>
      <c r="E356" s="52">
        <v>10270979</v>
      </c>
      <c r="F356" s="1"/>
      <c r="H356" s="65" t="s">
        <v>508</v>
      </c>
      <c r="I356" s="61"/>
      <c r="J356" s="61"/>
      <c r="K356" s="65" t="str">
        <f t="shared" si="9"/>
        <v>b</v>
      </c>
    </row>
    <row r="357" spans="1:11" s="23" customFormat="1" x14ac:dyDescent="0.2">
      <c r="A357" s="58" t="s">
        <v>143</v>
      </c>
      <c r="B357" s="58" t="s">
        <v>143</v>
      </c>
      <c r="C357" s="52">
        <v>216715434</v>
      </c>
      <c r="D357" s="52">
        <v>257267704</v>
      </c>
      <c r="E357" s="52">
        <v>236544318</v>
      </c>
      <c r="F357" s="1"/>
      <c r="H357" s="65" t="s">
        <v>539</v>
      </c>
      <c r="I357" s="61"/>
      <c r="J357" s="61"/>
      <c r="K357" s="65" t="str">
        <f t="shared" si="9"/>
        <v>a</v>
      </c>
    </row>
    <row r="358" spans="1:11" s="23" customFormat="1" x14ac:dyDescent="0.2">
      <c r="A358" s="58" t="s">
        <v>411</v>
      </c>
      <c r="B358" s="58" t="s">
        <v>143</v>
      </c>
      <c r="C358" s="52">
        <v>9268911</v>
      </c>
      <c r="D358" s="52">
        <v>12278613</v>
      </c>
      <c r="E358" s="52">
        <v>11525824</v>
      </c>
      <c r="F358" s="1"/>
      <c r="H358" s="65" t="s">
        <v>508</v>
      </c>
      <c r="I358" s="61"/>
      <c r="J358" s="61"/>
      <c r="K358" s="65" t="str">
        <f t="shared" si="9"/>
        <v>b</v>
      </c>
    </row>
    <row r="359" spans="1:11" s="23" customFormat="1" x14ac:dyDescent="0.2">
      <c r="A359" s="58" t="s">
        <v>412</v>
      </c>
      <c r="B359" s="58" t="s">
        <v>143</v>
      </c>
      <c r="C359" s="52">
        <v>7283342</v>
      </c>
      <c r="D359" s="52">
        <v>8224182</v>
      </c>
      <c r="E359" s="52">
        <v>8807320</v>
      </c>
      <c r="F359" s="1"/>
      <c r="H359" s="65" t="s">
        <v>508</v>
      </c>
      <c r="I359" s="61"/>
      <c r="J359" s="61"/>
      <c r="K359" s="65" t="str">
        <f t="shared" si="9"/>
        <v>b</v>
      </c>
    </row>
    <row r="360" spans="1:11" s="23" customFormat="1" x14ac:dyDescent="0.2">
      <c r="A360" s="58" t="s">
        <v>413</v>
      </c>
      <c r="B360" s="58" t="s">
        <v>143</v>
      </c>
      <c r="C360" s="52">
        <v>3029158</v>
      </c>
      <c r="D360" s="52">
        <v>3268115</v>
      </c>
      <c r="E360" s="52">
        <v>3461269</v>
      </c>
      <c r="F360" s="1"/>
      <c r="H360" s="65" t="s">
        <v>508</v>
      </c>
      <c r="I360" s="61"/>
      <c r="J360" s="61"/>
      <c r="K360" s="65" t="str">
        <f t="shared" si="9"/>
        <v>b</v>
      </c>
    </row>
    <row r="361" spans="1:11" s="23" customFormat="1" x14ac:dyDescent="0.2">
      <c r="A361" s="58" t="s">
        <v>414</v>
      </c>
      <c r="B361" s="58" t="s">
        <v>143</v>
      </c>
      <c r="C361" s="52">
        <v>11272388</v>
      </c>
      <c r="D361" s="52">
        <v>11081270</v>
      </c>
      <c r="E361" s="52">
        <v>11407431</v>
      </c>
      <c r="F361" s="1"/>
      <c r="H361" s="65" t="s">
        <v>508</v>
      </c>
      <c r="I361" s="61"/>
      <c r="J361" s="61"/>
      <c r="K361" s="65" t="str">
        <f t="shared" si="9"/>
        <v>b</v>
      </c>
    </row>
    <row r="362" spans="1:11" s="23" customFormat="1" x14ac:dyDescent="0.2">
      <c r="A362" s="58" t="s">
        <v>145</v>
      </c>
      <c r="B362" s="58" t="s">
        <v>145</v>
      </c>
      <c r="C362" s="52">
        <v>199915265</v>
      </c>
      <c r="D362" s="52">
        <v>204739579</v>
      </c>
      <c r="E362" s="52">
        <v>219758225</v>
      </c>
      <c r="F362" s="1"/>
      <c r="H362" s="65" t="s">
        <v>549</v>
      </c>
      <c r="I362" s="61"/>
      <c r="J362" s="61"/>
      <c r="K362" s="65" t="str">
        <f t="shared" si="9"/>
        <v>x</v>
      </c>
    </row>
    <row r="363" spans="1:11" s="23" customFormat="1" x14ac:dyDescent="0.2">
      <c r="A363" s="58" t="s">
        <v>415</v>
      </c>
      <c r="B363" s="58" t="s">
        <v>26</v>
      </c>
      <c r="C363" s="52" t="s">
        <v>551</v>
      </c>
      <c r="D363" s="52" t="s">
        <v>551</v>
      </c>
      <c r="E363" s="52" t="s">
        <v>551</v>
      </c>
      <c r="F363" s="1"/>
      <c r="H363" s="65" t="s">
        <v>543</v>
      </c>
      <c r="I363" s="61"/>
      <c r="J363" s="61"/>
      <c r="K363" s="65" t="str">
        <f t="shared" si="9"/>
        <v>e</v>
      </c>
    </row>
    <row r="364" spans="1:11" s="23" customFormat="1" x14ac:dyDescent="0.2">
      <c r="A364" s="58" t="s">
        <v>416</v>
      </c>
      <c r="B364" s="58" t="s">
        <v>26</v>
      </c>
      <c r="C364" s="52">
        <v>2737350</v>
      </c>
      <c r="D364" s="52">
        <v>-1284810</v>
      </c>
      <c r="E364" s="52">
        <v>-2352160</v>
      </c>
      <c r="F364" s="1"/>
      <c r="H364" s="65" t="s">
        <v>541</v>
      </c>
      <c r="I364" s="61"/>
      <c r="J364" s="61"/>
      <c r="K364" s="65" t="str">
        <f t="shared" si="9"/>
        <v>d</v>
      </c>
    </row>
    <row r="365" spans="1:11" s="23" customFormat="1" x14ac:dyDescent="0.2">
      <c r="A365" s="58" t="s">
        <v>417</v>
      </c>
      <c r="B365" s="58" t="s">
        <v>26</v>
      </c>
      <c r="C365" s="52">
        <v>10492839</v>
      </c>
      <c r="D365" s="52">
        <v>10196397</v>
      </c>
      <c r="E365" s="52">
        <v>10669633</v>
      </c>
      <c r="F365" s="1"/>
      <c r="H365" s="65" t="s">
        <v>539</v>
      </c>
      <c r="I365" s="61"/>
      <c r="J365" s="61"/>
      <c r="K365" s="65" t="str">
        <f t="shared" si="9"/>
        <v>a</v>
      </c>
    </row>
    <row r="366" spans="1:11" s="23" customFormat="1" x14ac:dyDescent="0.2">
      <c r="A366" s="58" t="s">
        <v>146</v>
      </c>
      <c r="B366" s="58" t="s">
        <v>26</v>
      </c>
      <c r="C366" s="52">
        <v>3064934</v>
      </c>
      <c r="D366" s="52">
        <v>3074379</v>
      </c>
      <c r="E366" s="52">
        <v>3973062</v>
      </c>
      <c r="F366" s="1"/>
      <c r="H366" s="65" t="s">
        <v>539</v>
      </c>
      <c r="I366" s="61"/>
      <c r="J366" s="61"/>
      <c r="K366" s="65" t="str">
        <f t="shared" si="9"/>
        <v>a</v>
      </c>
    </row>
    <row r="367" spans="1:11" s="23" customFormat="1" x14ac:dyDescent="0.2">
      <c r="A367" s="58" t="s">
        <v>418</v>
      </c>
      <c r="B367" s="58" t="s">
        <v>26</v>
      </c>
      <c r="C367" s="52" t="s">
        <v>551</v>
      </c>
      <c r="D367" s="52" t="s">
        <v>551</v>
      </c>
      <c r="E367" s="52" t="s">
        <v>551</v>
      </c>
      <c r="F367" s="1"/>
      <c r="H367" s="65" t="s">
        <v>541</v>
      </c>
      <c r="I367" s="61"/>
      <c r="J367" s="61"/>
      <c r="K367" s="65" t="str">
        <f t="shared" si="9"/>
        <v>d</v>
      </c>
    </row>
    <row r="368" spans="1:11" s="23" customFormat="1" x14ac:dyDescent="0.2">
      <c r="A368" s="58" t="s">
        <v>147</v>
      </c>
      <c r="B368" s="58" t="s">
        <v>26</v>
      </c>
      <c r="C368" s="52">
        <v>36538978</v>
      </c>
      <c r="D368" s="52">
        <v>44740001</v>
      </c>
      <c r="E368" s="52">
        <v>45436794</v>
      </c>
      <c r="F368" s="1"/>
      <c r="H368" s="65" t="s">
        <v>539</v>
      </c>
      <c r="I368" s="61"/>
      <c r="J368" s="61"/>
      <c r="K368" s="65" t="str">
        <f t="shared" si="9"/>
        <v>a</v>
      </c>
    </row>
    <row r="369" spans="1:11" s="23" customFormat="1" x14ac:dyDescent="0.2">
      <c r="A369" s="58" t="s">
        <v>419</v>
      </c>
      <c r="B369" s="58" t="s">
        <v>26</v>
      </c>
      <c r="C369" s="52">
        <v>11768112</v>
      </c>
      <c r="D369" s="52">
        <v>7790011</v>
      </c>
      <c r="E369" s="52">
        <v>20175031</v>
      </c>
      <c r="F369" s="1"/>
      <c r="H369" s="65" t="s">
        <v>508</v>
      </c>
      <c r="I369" s="61"/>
      <c r="J369" s="61"/>
      <c r="K369" s="65" t="str">
        <f t="shared" si="9"/>
        <v>b</v>
      </c>
    </row>
    <row r="370" spans="1:11" s="23" customFormat="1" x14ac:dyDescent="0.2">
      <c r="A370" s="58" t="s">
        <v>148</v>
      </c>
      <c r="B370" s="58" t="s">
        <v>149</v>
      </c>
      <c r="C370" s="52">
        <v>1934715</v>
      </c>
      <c r="D370" s="52">
        <v>2229746</v>
      </c>
      <c r="E370" s="52">
        <v>2435495</v>
      </c>
      <c r="F370" s="1"/>
      <c r="H370" s="65" t="s">
        <v>508</v>
      </c>
      <c r="I370" s="61"/>
      <c r="J370" s="61"/>
      <c r="K370" s="65" t="str">
        <f t="shared" si="9"/>
        <v>b</v>
      </c>
    </row>
    <row r="371" spans="1:11" s="23" customFormat="1" x14ac:dyDescent="0.2">
      <c r="A371" s="58" t="s">
        <v>420</v>
      </c>
      <c r="B371" s="58" t="s">
        <v>149</v>
      </c>
      <c r="C371" s="52">
        <v>3404714</v>
      </c>
      <c r="D371" s="52">
        <v>3508816</v>
      </c>
      <c r="E371" s="52">
        <v>3884395</v>
      </c>
      <c r="F371" s="1"/>
      <c r="H371" s="65" t="s">
        <v>508</v>
      </c>
      <c r="I371" s="61"/>
      <c r="J371" s="61"/>
      <c r="K371" s="65" t="str">
        <f t="shared" si="9"/>
        <v>b</v>
      </c>
    </row>
    <row r="372" spans="1:11" s="23" customFormat="1" x14ac:dyDescent="0.2">
      <c r="A372" s="58" t="s">
        <v>421</v>
      </c>
      <c r="B372" s="58" t="s">
        <v>149</v>
      </c>
      <c r="C372" s="52">
        <v>4480886</v>
      </c>
      <c r="D372" s="52">
        <v>4518009</v>
      </c>
      <c r="E372" s="52">
        <v>5805597</v>
      </c>
      <c r="F372" s="1"/>
      <c r="H372" s="65" t="s">
        <v>539</v>
      </c>
      <c r="I372" s="61"/>
      <c r="J372" s="61"/>
      <c r="K372" s="65" t="str">
        <f t="shared" si="9"/>
        <v>a</v>
      </c>
    </row>
    <row r="373" spans="1:11" s="23" customFormat="1" x14ac:dyDescent="0.2">
      <c r="A373" s="58" t="s">
        <v>536</v>
      </c>
      <c r="B373" s="58" t="s">
        <v>149</v>
      </c>
      <c r="C373" s="52">
        <v>1376244</v>
      </c>
      <c r="D373" s="52">
        <v>1602232</v>
      </c>
      <c r="E373" s="52">
        <v>1762107</v>
      </c>
      <c r="F373" s="1"/>
      <c r="H373" s="65" t="s">
        <v>508</v>
      </c>
      <c r="I373" s="61"/>
      <c r="J373" s="61"/>
      <c r="K373" s="65" t="str">
        <f t="shared" si="9"/>
        <v>b</v>
      </c>
    </row>
    <row r="374" spans="1:11" s="23" customFormat="1" x14ac:dyDescent="0.2">
      <c r="A374" s="58" t="s">
        <v>422</v>
      </c>
      <c r="B374" s="58" t="s">
        <v>149</v>
      </c>
      <c r="C374" s="52">
        <v>1495799</v>
      </c>
      <c r="D374" s="52">
        <v>1887343</v>
      </c>
      <c r="E374" s="52">
        <v>1360280</v>
      </c>
      <c r="F374" s="1"/>
      <c r="H374" s="65" t="s">
        <v>508</v>
      </c>
      <c r="I374" s="61"/>
      <c r="J374" s="61"/>
      <c r="K374" s="65" t="str">
        <f t="shared" si="9"/>
        <v>b</v>
      </c>
    </row>
    <row r="375" spans="1:11" s="23" customFormat="1" x14ac:dyDescent="0.2">
      <c r="A375" s="58" t="s">
        <v>423</v>
      </c>
      <c r="B375" s="58" t="s">
        <v>149</v>
      </c>
      <c r="C375" s="52">
        <v>2321898</v>
      </c>
      <c r="D375" s="52">
        <v>2381072</v>
      </c>
      <c r="E375" s="52">
        <v>2341961</v>
      </c>
      <c r="F375" s="1"/>
      <c r="H375" s="65" t="s">
        <v>508</v>
      </c>
      <c r="I375" s="61"/>
      <c r="J375" s="61"/>
      <c r="K375" s="65" t="str">
        <f t="shared" si="9"/>
        <v>b</v>
      </c>
    </row>
    <row r="376" spans="1:11" s="23" customFormat="1" x14ac:dyDescent="0.2">
      <c r="A376" s="58" t="s">
        <v>149</v>
      </c>
      <c r="B376" s="58" t="s">
        <v>149</v>
      </c>
      <c r="C376" s="52">
        <v>10257154</v>
      </c>
      <c r="D376" s="52">
        <v>10304132</v>
      </c>
      <c r="E376" s="52">
        <v>12351565</v>
      </c>
      <c r="F376" s="1"/>
      <c r="H376" s="65" t="s">
        <v>508</v>
      </c>
      <c r="I376" s="61"/>
      <c r="J376" s="61"/>
      <c r="K376" s="65" t="str">
        <f t="shared" si="9"/>
        <v>b</v>
      </c>
    </row>
    <row r="377" spans="1:11" s="23" customFormat="1" x14ac:dyDescent="0.2">
      <c r="A377" s="58" t="s">
        <v>424</v>
      </c>
      <c r="B377" s="58" t="s">
        <v>150</v>
      </c>
      <c r="C377" s="52" t="s">
        <v>551</v>
      </c>
      <c r="D377" s="52" t="s">
        <v>551</v>
      </c>
      <c r="E377" s="52" t="s">
        <v>551</v>
      </c>
      <c r="F377" s="1"/>
      <c r="H377" s="65" t="s">
        <v>541</v>
      </c>
      <c r="I377" s="61"/>
      <c r="J377" s="61"/>
      <c r="K377" s="65" t="str">
        <f t="shared" si="9"/>
        <v>d</v>
      </c>
    </row>
    <row r="378" spans="1:11" s="23" customFormat="1" x14ac:dyDescent="0.2">
      <c r="A378" s="58" t="s">
        <v>425</v>
      </c>
      <c r="B378" s="58" t="s">
        <v>150</v>
      </c>
      <c r="C378" s="52" t="s">
        <v>551</v>
      </c>
      <c r="D378" s="52">
        <v>-91580</v>
      </c>
      <c r="E378" s="52">
        <v>-33007</v>
      </c>
      <c r="F378" s="1"/>
      <c r="H378" s="65" t="s">
        <v>543</v>
      </c>
      <c r="I378" s="61"/>
      <c r="J378" s="61"/>
      <c r="K378" s="65" t="str">
        <f t="shared" si="9"/>
        <v>e</v>
      </c>
    </row>
    <row r="379" spans="1:11" s="23" customFormat="1" x14ac:dyDescent="0.2">
      <c r="A379" s="58" t="s">
        <v>426</v>
      </c>
      <c r="B379" s="58" t="s">
        <v>150</v>
      </c>
      <c r="C379" s="52">
        <v>2640859</v>
      </c>
      <c r="D379" s="52">
        <v>2865439</v>
      </c>
      <c r="E379" s="52">
        <v>3024462</v>
      </c>
      <c r="F379" s="1"/>
      <c r="H379" s="65" t="s">
        <v>508</v>
      </c>
      <c r="I379" s="61"/>
      <c r="J379" s="61"/>
      <c r="K379" s="65" t="str">
        <f t="shared" si="9"/>
        <v>b</v>
      </c>
    </row>
    <row r="380" spans="1:11" s="23" customFormat="1" x14ac:dyDescent="0.2">
      <c r="A380" s="58" t="s">
        <v>427</v>
      </c>
      <c r="B380" s="58" t="s">
        <v>150</v>
      </c>
      <c r="C380" s="52">
        <v>9991797</v>
      </c>
      <c r="D380" s="52">
        <v>10036674</v>
      </c>
      <c r="E380" s="52">
        <v>10797252</v>
      </c>
      <c r="F380" s="1"/>
      <c r="H380" s="65" t="s">
        <v>539</v>
      </c>
      <c r="I380" s="61"/>
      <c r="J380" s="61"/>
      <c r="K380" s="65" t="str">
        <f t="shared" si="9"/>
        <v>a</v>
      </c>
    </row>
    <row r="381" spans="1:11" s="23" customFormat="1" x14ac:dyDescent="0.2">
      <c r="A381" s="58" t="s">
        <v>428</v>
      </c>
      <c r="B381" s="58" t="s">
        <v>150</v>
      </c>
      <c r="C381" s="52" t="s">
        <v>551</v>
      </c>
      <c r="D381" s="52" t="s">
        <v>551</v>
      </c>
      <c r="E381" s="52" t="s">
        <v>551</v>
      </c>
      <c r="F381" s="1"/>
      <c r="H381" s="65" t="s">
        <v>541</v>
      </c>
      <c r="I381" s="61"/>
      <c r="J381" s="61"/>
      <c r="K381" s="65" t="str">
        <f t="shared" si="9"/>
        <v>d</v>
      </c>
    </row>
    <row r="382" spans="1:11" s="23" customFormat="1" x14ac:dyDescent="0.2">
      <c r="A382" s="58" t="s">
        <v>151</v>
      </c>
      <c r="B382" s="58" t="s">
        <v>150</v>
      </c>
      <c r="C382" s="52">
        <v>16147564</v>
      </c>
      <c r="D382" s="52">
        <v>15592167</v>
      </c>
      <c r="E382" s="52">
        <v>17851031</v>
      </c>
      <c r="F382" s="1"/>
      <c r="H382" s="65" t="s">
        <v>539</v>
      </c>
      <c r="I382" s="61"/>
      <c r="J382" s="61"/>
      <c r="K382" s="65" t="str">
        <f t="shared" si="9"/>
        <v>a</v>
      </c>
    </row>
    <row r="383" spans="1:11" s="23" customFormat="1" x14ac:dyDescent="0.2">
      <c r="A383" s="58" t="s">
        <v>152</v>
      </c>
      <c r="B383" s="58" t="s">
        <v>150</v>
      </c>
      <c r="C383" s="52" t="s">
        <v>551</v>
      </c>
      <c r="D383" s="52" t="s">
        <v>551</v>
      </c>
      <c r="E383" s="52" t="s">
        <v>551</v>
      </c>
      <c r="F383" s="1"/>
      <c r="H383" s="65" t="s">
        <v>541</v>
      </c>
      <c r="I383" s="61"/>
      <c r="J383" s="61"/>
      <c r="K383" s="65" t="str">
        <f t="shared" si="9"/>
        <v>d</v>
      </c>
    </row>
    <row r="384" spans="1:11" s="23" customFormat="1" x14ac:dyDescent="0.2">
      <c r="A384" s="58" t="s">
        <v>429</v>
      </c>
      <c r="B384" s="58" t="s">
        <v>150</v>
      </c>
      <c r="C384" s="52">
        <v>9114074</v>
      </c>
      <c r="D384" s="52">
        <v>-1891874</v>
      </c>
      <c r="E384" s="52">
        <v>-1011998</v>
      </c>
      <c r="F384" s="1"/>
      <c r="H384" s="65" t="s">
        <v>508</v>
      </c>
      <c r="I384" s="61"/>
      <c r="J384" s="61"/>
      <c r="K384" s="65" t="str">
        <f t="shared" si="9"/>
        <v>b</v>
      </c>
    </row>
    <row r="385" spans="1:11" s="23" customFormat="1" x14ac:dyDescent="0.2">
      <c r="A385" s="58" t="s">
        <v>430</v>
      </c>
      <c r="B385" s="58" t="s">
        <v>150</v>
      </c>
      <c r="C385" s="52" t="s">
        <v>551</v>
      </c>
      <c r="D385" s="52" t="s">
        <v>551</v>
      </c>
      <c r="E385" s="52" t="s">
        <v>551</v>
      </c>
      <c r="F385" s="1"/>
      <c r="H385" s="65" t="s">
        <v>541</v>
      </c>
      <c r="I385" s="61"/>
      <c r="J385" s="61"/>
      <c r="K385" s="65" t="str">
        <f t="shared" si="9"/>
        <v>d</v>
      </c>
    </row>
    <row r="386" spans="1:11" s="23" customFormat="1" x14ac:dyDescent="0.2">
      <c r="A386" s="58" t="s">
        <v>431</v>
      </c>
      <c r="B386" s="58" t="s">
        <v>150</v>
      </c>
      <c r="C386" s="52">
        <v>4897694</v>
      </c>
      <c r="D386" s="52">
        <v>5972179</v>
      </c>
      <c r="E386" s="52">
        <v>6502136</v>
      </c>
      <c r="F386" s="1"/>
      <c r="H386" s="65" t="s">
        <v>539</v>
      </c>
      <c r="I386" s="61"/>
      <c r="J386" s="61"/>
      <c r="K386" s="65" t="str">
        <f t="shared" si="9"/>
        <v>a</v>
      </c>
    </row>
    <row r="387" spans="1:11" s="23" customFormat="1" x14ac:dyDescent="0.2">
      <c r="A387" s="58" t="s">
        <v>432</v>
      </c>
      <c r="B387" s="58" t="s">
        <v>150</v>
      </c>
      <c r="C387" s="52" t="s">
        <v>551</v>
      </c>
      <c r="D387" s="52" t="s">
        <v>551</v>
      </c>
      <c r="E387" s="52" t="s">
        <v>551</v>
      </c>
      <c r="F387" s="1"/>
      <c r="H387" s="65" t="s">
        <v>543</v>
      </c>
      <c r="I387" s="61"/>
      <c r="J387" s="61"/>
      <c r="K387" s="65" t="str">
        <f t="shared" si="9"/>
        <v>e</v>
      </c>
    </row>
    <row r="388" spans="1:11" s="23" customFormat="1" x14ac:dyDescent="0.2">
      <c r="A388" s="58" t="s">
        <v>433</v>
      </c>
      <c r="B388" s="58" t="s">
        <v>150</v>
      </c>
      <c r="C388" s="52">
        <v>5505157</v>
      </c>
      <c r="D388" s="52">
        <v>5882617</v>
      </c>
      <c r="E388" s="52">
        <v>6641021</v>
      </c>
      <c r="F388" s="1"/>
      <c r="H388" s="65" t="s">
        <v>508</v>
      </c>
      <c r="I388" s="61"/>
      <c r="J388" s="61"/>
      <c r="K388" s="65" t="str">
        <f t="shared" si="9"/>
        <v>b</v>
      </c>
    </row>
    <row r="389" spans="1:11" s="23" customFormat="1" x14ac:dyDescent="0.2">
      <c r="A389" s="58" t="s">
        <v>153</v>
      </c>
      <c r="B389" s="58" t="s">
        <v>150</v>
      </c>
      <c r="C389" s="52">
        <v>5251528</v>
      </c>
      <c r="D389" s="52">
        <v>5487896</v>
      </c>
      <c r="E389" s="52">
        <v>5825468</v>
      </c>
      <c r="F389" s="1"/>
      <c r="H389" s="65" t="s">
        <v>508</v>
      </c>
      <c r="I389" s="61"/>
      <c r="J389" s="61"/>
      <c r="K389" s="65" t="str">
        <f t="shared" si="9"/>
        <v>b</v>
      </c>
    </row>
    <row r="390" spans="1:11" s="23" customFormat="1" x14ac:dyDescent="0.2">
      <c r="A390" s="58" t="s">
        <v>154</v>
      </c>
      <c r="B390" s="58" t="s">
        <v>150</v>
      </c>
      <c r="C390" s="52" t="s">
        <v>551</v>
      </c>
      <c r="D390" s="52" t="s">
        <v>551</v>
      </c>
      <c r="E390" s="52" t="s">
        <v>551</v>
      </c>
      <c r="F390" s="1"/>
      <c r="H390" s="65" t="s">
        <v>541</v>
      </c>
      <c r="I390" s="61"/>
      <c r="J390" s="61"/>
      <c r="K390" s="65" t="str">
        <f t="shared" si="9"/>
        <v>d</v>
      </c>
    </row>
    <row r="391" spans="1:11" s="23" customFormat="1" x14ac:dyDescent="0.2">
      <c r="A391" s="58" t="s">
        <v>155</v>
      </c>
      <c r="B391" s="58" t="s">
        <v>150</v>
      </c>
      <c r="C391" s="52">
        <v>21264963</v>
      </c>
      <c r="D391" s="52">
        <v>21024728</v>
      </c>
      <c r="E391" s="52">
        <v>21775065</v>
      </c>
      <c r="F391" s="1"/>
      <c r="H391" s="65" t="s">
        <v>539</v>
      </c>
      <c r="I391" s="61"/>
      <c r="J391" s="61"/>
      <c r="K391" s="65" t="str">
        <f t="shared" si="9"/>
        <v>a</v>
      </c>
    </row>
    <row r="392" spans="1:11" s="23" customFormat="1" x14ac:dyDescent="0.2">
      <c r="A392" s="58" t="s">
        <v>434</v>
      </c>
      <c r="B392" s="58" t="s">
        <v>150</v>
      </c>
      <c r="C392" s="52">
        <v>8464241</v>
      </c>
      <c r="D392" s="52">
        <v>8576410</v>
      </c>
      <c r="E392" s="52">
        <v>9364348</v>
      </c>
      <c r="F392" s="1"/>
      <c r="H392" s="65" t="s">
        <v>539</v>
      </c>
      <c r="I392" s="61"/>
      <c r="J392" s="61"/>
      <c r="K392" s="65" t="str">
        <f t="shared" si="9"/>
        <v>a</v>
      </c>
    </row>
    <row r="393" spans="1:11" s="23" customFormat="1" x14ac:dyDescent="0.2">
      <c r="A393" s="58" t="s">
        <v>435</v>
      </c>
      <c r="B393" s="58" t="s">
        <v>150</v>
      </c>
      <c r="C393" s="52">
        <v>8686175</v>
      </c>
      <c r="D393" s="52">
        <v>9006461</v>
      </c>
      <c r="E393" s="52">
        <v>9399858</v>
      </c>
      <c r="F393" s="1"/>
      <c r="H393" s="65" t="s">
        <v>539</v>
      </c>
      <c r="I393" s="61"/>
      <c r="J393" s="61"/>
      <c r="K393" s="65" t="str">
        <f t="shared" si="9"/>
        <v>a</v>
      </c>
    </row>
    <row r="394" spans="1:11" s="23" customFormat="1" x14ac:dyDescent="0.2">
      <c r="A394" s="58" t="s">
        <v>150</v>
      </c>
      <c r="B394" s="58" t="s">
        <v>150</v>
      </c>
      <c r="C394" s="52">
        <v>20950362</v>
      </c>
      <c r="D394" s="52">
        <v>23354111</v>
      </c>
      <c r="E394" s="52">
        <v>18644979</v>
      </c>
      <c r="F394" s="1"/>
      <c r="H394" s="65" t="s">
        <v>539</v>
      </c>
      <c r="I394" s="61"/>
      <c r="J394" s="61"/>
      <c r="K394" s="65" t="str">
        <f t="shared" ref="K394:K457" si="10">LEFT(H394,1)</f>
        <v>a</v>
      </c>
    </row>
    <row r="395" spans="1:11" s="23" customFormat="1" x14ac:dyDescent="0.2">
      <c r="A395" s="58" t="s">
        <v>436</v>
      </c>
      <c r="B395" s="58" t="s">
        <v>150</v>
      </c>
      <c r="C395" s="52">
        <v>11958699</v>
      </c>
      <c r="D395" s="52">
        <v>9699485</v>
      </c>
      <c r="E395" s="52">
        <v>12700407</v>
      </c>
      <c r="F395" s="1"/>
      <c r="H395" s="65" t="s">
        <v>539</v>
      </c>
      <c r="I395" s="61"/>
      <c r="J395" s="61"/>
      <c r="K395" s="65" t="str">
        <f t="shared" si="10"/>
        <v>a</v>
      </c>
    </row>
    <row r="396" spans="1:11" s="23" customFormat="1" x14ac:dyDescent="0.2">
      <c r="A396" s="58" t="s">
        <v>437</v>
      </c>
      <c r="B396" s="58" t="s">
        <v>150</v>
      </c>
      <c r="C396" s="52" t="s">
        <v>551</v>
      </c>
      <c r="D396" s="52" t="s">
        <v>551</v>
      </c>
      <c r="E396" s="52" t="s">
        <v>551</v>
      </c>
      <c r="F396" s="1"/>
      <c r="H396" s="65" t="s">
        <v>543</v>
      </c>
      <c r="I396" s="61"/>
      <c r="J396" s="61"/>
      <c r="K396" s="65" t="str">
        <f t="shared" si="10"/>
        <v>e</v>
      </c>
    </row>
    <row r="397" spans="1:11" s="23" customFormat="1" x14ac:dyDescent="0.2">
      <c r="A397" s="58" t="s">
        <v>438</v>
      </c>
      <c r="B397" s="58" t="s">
        <v>156</v>
      </c>
      <c r="C397" s="52">
        <v>195604</v>
      </c>
      <c r="D397" s="52">
        <v>202152</v>
      </c>
      <c r="E397" s="52">
        <v>205904</v>
      </c>
      <c r="F397" s="1"/>
      <c r="H397" s="65" t="s">
        <v>543</v>
      </c>
      <c r="I397" s="61"/>
      <c r="J397" s="61"/>
      <c r="K397" s="65" t="str">
        <f t="shared" si="10"/>
        <v>e</v>
      </c>
    </row>
    <row r="398" spans="1:11" s="23" customFormat="1" x14ac:dyDescent="0.2">
      <c r="A398" s="58" t="s">
        <v>439</v>
      </c>
      <c r="B398" s="58" t="s">
        <v>156</v>
      </c>
      <c r="C398" s="52" t="s">
        <v>551</v>
      </c>
      <c r="D398" s="52" t="s">
        <v>551</v>
      </c>
      <c r="E398" s="52" t="s">
        <v>551</v>
      </c>
      <c r="F398" s="1"/>
      <c r="H398" s="65" t="s">
        <v>541</v>
      </c>
      <c r="I398" s="61"/>
      <c r="J398" s="61"/>
      <c r="K398" s="65" t="str">
        <f t="shared" si="10"/>
        <v>d</v>
      </c>
    </row>
    <row r="399" spans="1:11" s="38" customFormat="1" x14ac:dyDescent="0.2">
      <c r="A399" s="59" t="s">
        <v>522</v>
      </c>
      <c r="B399" s="59" t="s">
        <v>156</v>
      </c>
      <c r="C399" s="52">
        <v>-401690</v>
      </c>
      <c r="D399" s="52">
        <v>-595730</v>
      </c>
      <c r="E399" s="52">
        <v>-368237</v>
      </c>
      <c r="F399" s="1"/>
      <c r="H399" s="65" t="s">
        <v>541</v>
      </c>
      <c r="I399" s="63"/>
      <c r="J399" s="63"/>
      <c r="K399" s="65" t="str">
        <f t="shared" si="10"/>
        <v>d</v>
      </c>
    </row>
    <row r="400" spans="1:11" s="23" customFormat="1" x14ac:dyDescent="0.2">
      <c r="A400" s="58" t="s">
        <v>157</v>
      </c>
      <c r="B400" s="58" t="s">
        <v>156</v>
      </c>
      <c r="C400" s="52">
        <v>548153</v>
      </c>
      <c r="D400" s="52">
        <v>548784</v>
      </c>
      <c r="E400" s="52">
        <v>581916</v>
      </c>
      <c r="F400" s="1"/>
      <c r="H400" s="65" t="s">
        <v>508</v>
      </c>
      <c r="I400" s="61"/>
      <c r="J400" s="61"/>
      <c r="K400" s="65" t="str">
        <f t="shared" si="10"/>
        <v>b</v>
      </c>
    </row>
    <row r="401" spans="1:11" s="23" customFormat="1" x14ac:dyDescent="0.2">
      <c r="A401" s="58" t="s">
        <v>440</v>
      </c>
      <c r="B401" s="58" t="s">
        <v>156</v>
      </c>
      <c r="C401" s="52">
        <v>6049146</v>
      </c>
      <c r="D401" s="52">
        <v>5957123</v>
      </c>
      <c r="E401" s="52">
        <v>6346402</v>
      </c>
      <c r="F401" s="1"/>
      <c r="H401" s="65" t="s">
        <v>539</v>
      </c>
      <c r="I401" s="61"/>
      <c r="J401" s="61"/>
      <c r="K401" s="65" t="str">
        <f t="shared" si="10"/>
        <v>a</v>
      </c>
    </row>
    <row r="402" spans="1:11" s="23" customFormat="1" x14ac:dyDescent="0.2">
      <c r="A402" s="58" t="s">
        <v>156</v>
      </c>
      <c r="B402" s="58" t="s">
        <v>156</v>
      </c>
      <c r="C402" s="52">
        <v>26172966</v>
      </c>
      <c r="D402" s="52">
        <v>30634336</v>
      </c>
      <c r="E402" s="52">
        <v>27874640</v>
      </c>
      <c r="F402" s="1"/>
      <c r="H402" s="65" t="s">
        <v>539</v>
      </c>
      <c r="I402" s="61"/>
      <c r="J402" s="61"/>
      <c r="K402" s="65" t="str">
        <f t="shared" si="10"/>
        <v>a</v>
      </c>
    </row>
    <row r="403" spans="1:11" s="23" customFormat="1" x14ac:dyDescent="0.2">
      <c r="A403" s="58" t="s">
        <v>441</v>
      </c>
      <c r="B403" s="58" t="s">
        <v>156</v>
      </c>
      <c r="C403" s="52">
        <v>10586998</v>
      </c>
      <c r="D403" s="52">
        <v>7966193</v>
      </c>
      <c r="E403" s="52">
        <v>11172777</v>
      </c>
      <c r="F403" s="1"/>
      <c r="H403" s="65" t="s">
        <v>539</v>
      </c>
      <c r="I403" s="61"/>
      <c r="J403" s="61"/>
      <c r="K403" s="65" t="str">
        <f t="shared" si="10"/>
        <v>a</v>
      </c>
    </row>
    <row r="404" spans="1:11" s="23" customFormat="1" x14ac:dyDescent="0.2">
      <c r="A404" s="58" t="s">
        <v>442</v>
      </c>
      <c r="B404" s="58" t="s">
        <v>156</v>
      </c>
      <c r="C404" s="52">
        <v>-199686</v>
      </c>
      <c r="D404" s="52" t="s">
        <v>551</v>
      </c>
      <c r="E404" s="52" t="s">
        <v>551</v>
      </c>
      <c r="F404" s="1"/>
      <c r="H404" s="65" t="s">
        <v>539</v>
      </c>
      <c r="I404" s="61"/>
      <c r="J404" s="61"/>
      <c r="K404" s="65" t="str">
        <f t="shared" si="10"/>
        <v>a</v>
      </c>
    </row>
    <row r="405" spans="1:11" s="23" customFormat="1" x14ac:dyDescent="0.2">
      <c r="A405" s="58" t="s">
        <v>443</v>
      </c>
      <c r="B405" s="58" t="s">
        <v>158</v>
      </c>
      <c r="C405" s="52">
        <v>7564104</v>
      </c>
      <c r="D405" s="52">
        <v>7708827</v>
      </c>
      <c r="E405" s="52">
        <v>7896560</v>
      </c>
      <c r="F405" s="1"/>
      <c r="H405" s="65" t="s">
        <v>508</v>
      </c>
      <c r="I405" s="61"/>
      <c r="J405" s="61"/>
      <c r="K405" s="65" t="str">
        <f t="shared" si="10"/>
        <v>b</v>
      </c>
    </row>
    <row r="406" spans="1:11" s="23" customFormat="1" x14ac:dyDescent="0.2">
      <c r="A406" s="58" t="s">
        <v>159</v>
      </c>
      <c r="B406" s="58" t="s">
        <v>158</v>
      </c>
      <c r="C406" s="52" t="s">
        <v>551</v>
      </c>
      <c r="D406" s="52" t="s">
        <v>551</v>
      </c>
      <c r="E406" s="52" t="s">
        <v>551</v>
      </c>
      <c r="F406" s="1"/>
      <c r="H406" s="65" t="s">
        <v>541</v>
      </c>
      <c r="I406" s="61"/>
      <c r="J406" s="61"/>
      <c r="K406" s="65" t="str">
        <f t="shared" si="10"/>
        <v>d</v>
      </c>
    </row>
    <row r="407" spans="1:11" s="23" customFormat="1" x14ac:dyDescent="0.2">
      <c r="A407" s="58" t="s">
        <v>160</v>
      </c>
      <c r="B407" s="58" t="s">
        <v>158</v>
      </c>
      <c r="C407" s="52">
        <v>9517900</v>
      </c>
      <c r="D407" s="52">
        <v>9803178</v>
      </c>
      <c r="E407" s="52">
        <v>10407681</v>
      </c>
      <c r="F407" s="1"/>
      <c r="H407" s="65" t="s">
        <v>508</v>
      </c>
      <c r="I407" s="61"/>
      <c r="J407" s="61"/>
      <c r="K407" s="65" t="str">
        <f t="shared" si="10"/>
        <v>b</v>
      </c>
    </row>
    <row r="408" spans="1:11" s="23" customFormat="1" x14ac:dyDescent="0.2">
      <c r="A408" s="58" t="s">
        <v>161</v>
      </c>
      <c r="B408" s="58" t="s">
        <v>158</v>
      </c>
      <c r="C408" s="52">
        <v>6321425</v>
      </c>
      <c r="D408" s="52">
        <v>6595949</v>
      </c>
      <c r="E408" s="52">
        <v>6998596</v>
      </c>
      <c r="F408" s="1"/>
      <c r="H408" s="65" t="s">
        <v>508</v>
      </c>
      <c r="I408" s="61"/>
      <c r="J408" s="61"/>
      <c r="K408" s="65" t="str">
        <f t="shared" si="10"/>
        <v>b</v>
      </c>
    </row>
    <row r="409" spans="1:11" s="23" customFormat="1" x14ac:dyDescent="0.2">
      <c r="A409" s="58" t="s">
        <v>444</v>
      </c>
      <c r="B409" s="58" t="s">
        <v>158</v>
      </c>
      <c r="C409" s="52" t="s">
        <v>551</v>
      </c>
      <c r="D409" s="52" t="s">
        <v>551</v>
      </c>
      <c r="E409" s="52" t="s">
        <v>551</v>
      </c>
      <c r="F409" s="1"/>
      <c r="H409" s="65" t="s">
        <v>541</v>
      </c>
      <c r="I409" s="61"/>
      <c r="J409" s="61"/>
      <c r="K409" s="65" t="str">
        <f t="shared" si="10"/>
        <v>d</v>
      </c>
    </row>
    <row r="410" spans="1:11" s="23" customFormat="1" x14ac:dyDescent="0.2">
      <c r="A410" s="58" t="s">
        <v>445</v>
      </c>
      <c r="B410" s="58" t="s">
        <v>158</v>
      </c>
      <c r="C410" s="52" t="s">
        <v>551</v>
      </c>
      <c r="D410" s="52" t="s">
        <v>551</v>
      </c>
      <c r="E410" s="52">
        <v>-36225</v>
      </c>
      <c r="F410" s="1"/>
      <c r="H410" s="65" t="s">
        <v>543</v>
      </c>
      <c r="I410" s="61"/>
      <c r="J410" s="61"/>
      <c r="K410" s="65" t="str">
        <f t="shared" si="10"/>
        <v>e</v>
      </c>
    </row>
    <row r="411" spans="1:11" s="23" customFormat="1" x14ac:dyDescent="0.2">
      <c r="A411" s="58" t="s">
        <v>446</v>
      </c>
      <c r="B411" s="58" t="s">
        <v>158</v>
      </c>
      <c r="C411" s="52">
        <v>-762702</v>
      </c>
      <c r="D411" s="52">
        <v>-345199</v>
      </c>
      <c r="E411" s="52">
        <v>770719</v>
      </c>
      <c r="F411" s="1"/>
      <c r="H411" s="65" t="s">
        <v>508</v>
      </c>
      <c r="I411" s="61"/>
      <c r="J411" s="61"/>
      <c r="K411" s="65" t="str">
        <f t="shared" si="10"/>
        <v>b</v>
      </c>
    </row>
    <row r="412" spans="1:11" s="23" customFormat="1" x14ac:dyDescent="0.2">
      <c r="A412" s="58" t="s">
        <v>447</v>
      </c>
      <c r="B412" s="58" t="s">
        <v>158</v>
      </c>
      <c r="C412" s="52" t="s">
        <v>551</v>
      </c>
      <c r="D412" s="52" t="s">
        <v>551</v>
      </c>
      <c r="E412" s="52" t="s">
        <v>551</v>
      </c>
      <c r="F412" s="1"/>
      <c r="H412" s="65" t="s">
        <v>544</v>
      </c>
      <c r="I412" s="61"/>
      <c r="J412" s="61"/>
      <c r="K412" s="65" t="str">
        <f t="shared" si="10"/>
        <v>f</v>
      </c>
    </row>
    <row r="413" spans="1:11" s="23" customFormat="1" x14ac:dyDescent="0.2">
      <c r="A413" s="58" t="s">
        <v>162</v>
      </c>
      <c r="B413" s="58" t="s">
        <v>158</v>
      </c>
      <c r="C413" s="52">
        <v>4631094</v>
      </c>
      <c r="D413" s="52">
        <v>4866316</v>
      </c>
      <c r="E413" s="52">
        <v>4847055</v>
      </c>
      <c r="F413" s="1"/>
      <c r="H413" s="65" t="s">
        <v>508</v>
      </c>
      <c r="I413" s="61"/>
      <c r="J413" s="61"/>
      <c r="K413" s="65" t="str">
        <f t="shared" si="10"/>
        <v>b</v>
      </c>
    </row>
    <row r="414" spans="1:11" s="23" customFormat="1" x14ac:dyDescent="0.2">
      <c r="A414" s="58" t="s">
        <v>163</v>
      </c>
      <c r="B414" s="58" t="s">
        <v>158</v>
      </c>
      <c r="C414" s="52">
        <v>21896704</v>
      </c>
      <c r="D414" s="52">
        <v>24315742</v>
      </c>
      <c r="E414" s="52">
        <v>23451552</v>
      </c>
      <c r="F414" s="1"/>
      <c r="H414" s="65" t="s">
        <v>539</v>
      </c>
      <c r="I414" s="61"/>
      <c r="J414" s="61"/>
      <c r="K414" s="65" t="str">
        <f t="shared" si="10"/>
        <v>a</v>
      </c>
    </row>
    <row r="415" spans="1:11" s="23" customFormat="1" x14ac:dyDescent="0.2">
      <c r="A415" s="58" t="s">
        <v>164</v>
      </c>
      <c r="B415" s="58" t="s">
        <v>158</v>
      </c>
      <c r="C415" s="52">
        <v>22520411</v>
      </c>
      <c r="D415" s="52">
        <v>23303725</v>
      </c>
      <c r="E415" s="52">
        <v>24312948</v>
      </c>
      <c r="F415" s="1"/>
      <c r="H415" s="65" t="s">
        <v>539</v>
      </c>
      <c r="I415" s="61"/>
      <c r="J415" s="61"/>
      <c r="K415" s="65" t="str">
        <f t="shared" si="10"/>
        <v>a</v>
      </c>
    </row>
    <row r="416" spans="1:11" s="23" customFormat="1" x14ac:dyDescent="0.2">
      <c r="A416" s="58" t="s">
        <v>165</v>
      </c>
      <c r="B416" s="58" t="s">
        <v>158</v>
      </c>
      <c r="C416" s="52">
        <v>170189876</v>
      </c>
      <c r="D416" s="52">
        <v>192556723</v>
      </c>
      <c r="E416" s="52">
        <v>192471549</v>
      </c>
      <c r="F416" s="1"/>
      <c r="H416" s="65" t="s">
        <v>539</v>
      </c>
      <c r="I416" s="61"/>
      <c r="J416" s="61"/>
      <c r="K416" s="65" t="str">
        <f t="shared" si="10"/>
        <v>a</v>
      </c>
    </row>
    <row r="417" spans="1:11" s="23" customFormat="1" x14ac:dyDescent="0.2">
      <c r="A417" s="58" t="s">
        <v>158</v>
      </c>
      <c r="B417" s="58" t="s">
        <v>158</v>
      </c>
      <c r="C417" s="52">
        <v>35553741</v>
      </c>
      <c r="D417" s="52">
        <v>39069811</v>
      </c>
      <c r="E417" s="52">
        <v>43326699</v>
      </c>
      <c r="F417" s="1"/>
      <c r="H417" s="65" t="s">
        <v>539</v>
      </c>
      <c r="I417" s="61"/>
      <c r="J417" s="61"/>
      <c r="K417" s="65" t="str">
        <f t="shared" si="10"/>
        <v>a</v>
      </c>
    </row>
    <row r="418" spans="1:11" s="23" customFormat="1" x14ac:dyDescent="0.2">
      <c r="A418" s="58" t="s">
        <v>166</v>
      </c>
      <c r="B418" s="58" t="s">
        <v>158</v>
      </c>
      <c r="C418" s="52" t="s">
        <v>551</v>
      </c>
      <c r="D418" s="52" t="s">
        <v>551</v>
      </c>
      <c r="E418" s="52" t="s">
        <v>551</v>
      </c>
      <c r="F418" s="1"/>
      <c r="H418" s="65" t="s">
        <v>541</v>
      </c>
      <c r="I418" s="61"/>
      <c r="J418" s="61"/>
      <c r="K418" s="65" t="str">
        <f t="shared" si="10"/>
        <v>d</v>
      </c>
    </row>
    <row r="419" spans="1:11" s="23" customFormat="1" x14ac:dyDescent="0.2">
      <c r="A419" s="58" t="s">
        <v>167</v>
      </c>
      <c r="B419" s="58" t="s">
        <v>158</v>
      </c>
      <c r="C419" s="52">
        <v>33980026</v>
      </c>
      <c r="D419" s="52">
        <v>33417259</v>
      </c>
      <c r="E419" s="52">
        <v>34069555</v>
      </c>
      <c r="F419" s="1"/>
      <c r="H419" s="65" t="s">
        <v>539</v>
      </c>
      <c r="I419" s="61"/>
      <c r="J419" s="61"/>
      <c r="K419" s="65" t="str">
        <f t="shared" si="10"/>
        <v>a</v>
      </c>
    </row>
    <row r="420" spans="1:11" s="23" customFormat="1" x14ac:dyDescent="0.2">
      <c r="A420" s="58" t="s">
        <v>448</v>
      </c>
      <c r="B420" s="58" t="s">
        <v>168</v>
      </c>
      <c r="C420" s="52" t="s">
        <v>551</v>
      </c>
      <c r="D420" s="52" t="s">
        <v>551</v>
      </c>
      <c r="E420" s="52" t="s">
        <v>551</v>
      </c>
      <c r="F420" s="1"/>
      <c r="H420" s="65" t="s">
        <v>541</v>
      </c>
      <c r="I420" s="61"/>
      <c r="J420" s="61"/>
      <c r="K420" s="65" t="str">
        <f t="shared" si="10"/>
        <v>d</v>
      </c>
    </row>
    <row r="421" spans="1:11" s="23" customFormat="1" x14ac:dyDescent="0.2">
      <c r="A421" s="58" t="s">
        <v>168</v>
      </c>
      <c r="B421" s="58" t="s">
        <v>168</v>
      </c>
      <c r="C421" s="52">
        <v>13923115</v>
      </c>
      <c r="D421" s="52">
        <v>14380618</v>
      </c>
      <c r="E421" s="52">
        <v>14187324</v>
      </c>
      <c r="F421" s="1"/>
      <c r="H421" s="65" t="s">
        <v>539</v>
      </c>
      <c r="I421" s="61"/>
      <c r="J421" s="61"/>
      <c r="K421" s="65" t="str">
        <f t="shared" si="10"/>
        <v>a</v>
      </c>
    </row>
    <row r="422" spans="1:11" s="23" customFormat="1" x14ac:dyDescent="0.2">
      <c r="A422" s="58" t="s">
        <v>169</v>
      </c>
      <c r="B422" s="58" t="s">
        <v>168</v>
      </c>
      <c r="C422" s="52" t="s">
        <v>551</v>
      </c>
      <c r="D422" s="52" t="s">
        <v>551</v>
      </c>
      <c r="E422" s="52" t="s">
        <v>551</v>
      </c>
      <c r="F422" s="1"/>
      <c r="H422" s="65" t="s">
        <v>541</v>
      </c>
      <c r="I422" s="61"/>
      <c r="J422" s="61"/>
      <c r="K422" s="65" t="str">
        <f t="shared" si="10"/>
        <v>d</v>
      </c>
    </row>
    <row r="423" spans="1:11" s="23" customFormat="1" x14ac:dyDescent="0.2">
      <c r="A423" s="58" t="s">
        <v>170</v>
      </c>
      <c r="B423" s="58" t="s">
        <v>168</v>
      </c>
      <c r="C423" s="52">
        <v>6543000</v>
      </c>
      <c r="D423" s="52">
        <v>6685971</v>
      </c>
      <c r="E423" s="52">
        <v>7228834</v>
      </c>
      <c r="F423" s="1"/>
      <c r="H423" s="65" t="s">
        <v>539</v>
      </c>
      <c r="I423" s="61"/>
      <c r="J423" s="61"/>
      <c r="K423" s="65" t="str">
        <f t="shared" si="10"/>
        <v>a</v>
      </c>
    </row>
    <row r="424" spans="1:11" s="23" customFormat="1" x14ac:dyDescent="0.2">
      <c r="A424" s="58" t="s">
        <v>449</v>
      </c>
      <c r="B424" s="58" t="s">
        <v>450</v>
      </c>
      <c r="C424" s="52" t="s">
        <v>551</v>
      </c>
      <c r="D424" s="52" t="s">
        <v>551</v>
      </c>
      <c r="E424" s="52" t="s">
        <v>551</v>
      </c>
      <c r="F424" s="1"/>
      <c r="H424" s="65" t="s">
        <v>541</v>
      </c>
      <c r="I424" s="61"/>
      <c r="J424" s="61"/>
      <c r="K424" s="65" t="str">
        <f t="shared" si="10"/>
        <v>d</v>
      </c>
    </row>
    <row r="425" spans="1:11" s="23" customFormat="1" x14ac:dyDescent="0.2">
      <c r="A425" s="58" t="s">
        <v>451</v>
      </c>
      <c r="B425" s="58" t="s">
        <v>450</v>
      </c>
      <c r="C425" s="52">
        <v>18481768</v>
      </c>
      <c r="D425" s="52">
        <v>19582186</v>
      </c>
      <c r="E425" s="52">
        <v>20541193</v>
      </c>
      <c r="F425" s="1"/>
      <c r="H425" s="65" t="s">
        <v>539</v>
      </c>
      <c r="I425" s="61"/>
      <c r="J425" s="61"/>
      <c r="K425" s="65" t="str">
        <f t="shared" si="10"/>
        <v>a</v>
      </c>
    </row>
    <row r="426" spans="1:11" s="23" customFormat="1" x14ac:dyDescent="0.2">
      <c r="A426" s="58" t="s">
        <v>452</v>
      </c>
      <c r="B426" s="58" t="s">
        <v>450</v>
      </c>
      <c r="C426" s="52" t="s">
        <v>551</v>
      </c>
      <c r="D426" s="52" t="s">
        <v>551</v>
      </c>
      <c r="E426" s="52" t="s">
        <v>551</v>
      </c>
      <c r="F426" s="1"/>
      <c r="H426" s="65" t="s">
        <v>541</v>
      </c>
      <c r="I426" s="61"/>
      <c r="J426" s="61"/>
      <c r="K426" s="65" t="str">
        <f t="shared" si="10"/>
        <v>d</v>
      </c>
    </row>
    <row r="427" spans="1:11" s="23" customFormat="1" x14ac:dyDescent="0.2">
      <c r="A427" s="58" t="s">
        <v>453</v>
      </c>
      <c r="B427" s="58" t="s">
        <v>454</v>
      </c>
      <c r="C427" s="52">
        <v>-15689</v>
      </c>
      <c r="D427" s="52">
        <v>-21463</v>
      </c>
      <c r="E427" s="52">
        <v>3117</v>
      </c>
      <c r="F427" s="1"/>
      <c r="H427" s="65" t="s">
        <v>508</v>
      </c>
      <c r="I427" s="61"/>
      <c r="J427" s="61"/>
      <c r="K427" s="65" t="str">
        <f t="shared" si="10"/>
        <v>b</v>
      </c>
    </row>
    <row r="428" spans="1:11" s="23" customFormat="1" x14ac:dyDescent="0.2">
      <c r="A428" s="58" t="s">
        <v>455</v>
      </c>
      <c r="B428" s="58" t="s">
        <v>456</v>
      </c>
      <c r="C428" s="52">
        <v>24293</v>
      </c>
      <c r="D428" s="52">
        <v>30114</v>
      </c>
      <c r="E428" s="52">
        <v>30946</v>
      </c>
      <c r="F428" s="1"/>
      <c r="H428" s="65" t="s">
        <v>508</v>
      </c>
      <c r="I428" s="61"/>
      <c r="J428" s="61"/>
      <c r="K428" s="65" t="str">
        <f t="shared" si="10"/>
        <v>b</v>
      </c>
    </row>
    <row r="429" spans="1:11" s="23" customFormat="1" x14ac:dyDescent="0.2">
      <c r="A429" s="58" t="s">
        <v>457</v>
      </c>
      <c r="B429" s="58" t="s">
        <v>456</v>
      </c>
      <c r="C429" s="52">
        <v>109857</v>
      </c>
      <c r="D429" s="52">
        <v>67198</v>
      </c>
      <c r="E429" s="52">
        <v>126762</v>
      </c>
      <c r="F429" s="1"/>
      <c r="H429" s="65" t="s">
        <v>542</v>
      </c>
      <c r="I429" s="61"/>
      <c r="J429" s="61"/>
      <c r="K429" s="65" t="str">
        <f t="shared" si="10"/>
        <v>c</v>
      </c>
    </row>
    <row r="430" spans="1:11" s="23" customFormat="1" x14ac:dyDescent="0.2">
      <c r="A430" s="58" t="s">
        <v>458</v>
      </c>
      <c r="B430" s="58" t="s">
        <v>456</v>
      </c>
      <c r="C430" s="52">
        <v>-104191</v>
      </c>
      <c r="D430" s="52">
        <v>-36696</v>
      </c>
      <c r="E430" s="52">
        <v>-51878</v>
      </c>
      <c r="F430" s="1"/>
      <c r="H430" s="65" t="s">
        <v>508</v>
      </c>
      <c r="I430" s="61"/>
      <c r="J430" s="61"/>
      <c r="K430" s="65" t="str">
        <f t="shared" si="10"/>
        <v>b</v>
      </c>
    </row>
    <row r="431" spans="1:11" s="23" customFormat="1" x14ac:dyDescent="0.2">
      <c r="A431" s="58" t="s">
        <v>459</v>
      </c>
      <c r="B431" s="58" t="s">
        <v>456</v>
      </c>
      <c r="C431" s="52">
        <v>-2331</v>
      </c>
      <c r="D431" s="52">
        <v>-38491</v>
      </c>
      <c r="E431" s="52">
        <v>52843</v>
      </c>
      <c r="F431" s="1"/>
      <c r="H431" s="65" t="s">
        <v>508</v>
      </c>
      <c r="I431" s="61"/>
      <c r="J431" s="61"/>
      <c r="K431" s="65" t="str">
        <f t="shared" si="10"/>
        <v>b</v>
      </c>
    </row>
    <row r="432" spans="1:11" s="23" customFormat="1" x14ac:dyDescent="0.2">
      <c r="A432" s="58" t="s">
        <v>460</v>
      </c>
      <c r="B432" s="58" t="s">
        <v>456</v>
      </c>
      <c r="C432" s="52">
        <v>2356</v>
      </c>
      <c r="D432" s="52">
        <v>-25296</v>
      </c>
      <c r="E432" s="52">
        <v>28042</v>
      </c>
      <c r="F432" s="1"/>
      <c r="H432" s="65" t="s">
        <v>508</v>
      </c>
      <c r="I432" s="61"/>
      <c r="J432" s="61"/>
      <c r="K432" s="65" t="str">
        <f t="shared" si="10"/>
        <v>b</v>
      </c>
    </row>
    <row r="433" spans="1:11" s="23" customFormat="1" x14ac:dyDescent="0.2">
      <c r="A433" s="58" t="s">
        <v>519</v>
      </c>
      <c r="B433" s="58" t="s">
        <v>456</v>
      </c>
      <c r="C433" s="52">
        <v>352074</v>
      </c>
      <c r="D433" s="52">
        <v>378101</v>
      </c>
      <c r="E433" s="52">
        <v>334370</v>
      </c>
      <c r="F433" s="1"/>
      <c r="H433" s="65" t="s">
        <v>540</v>
      </c>
      <c r="I433" s="61"/>
      <c r="J433" s="61"/>
      <c r="K433" s="65" t="str">
        <f t="shared" si="10"/>
        <v>b</v>
      </c>
    </row>
    <row r="434" spans="1:11" s="23" customFormat="1" x14ac:dyDescent="0.2">
      <c r="A434" s="58" t="s">
        <v>461</v>
      </c>
      <c r="B434" s="58" t="s">
        <v>456</v>
      </c>
      <c r="C434" s="52">
        <v>24000</v>
      </c>
      <c r="D434" s="52">
        <v>24000</v>
      </c>
      <c r="E434" s="52">
        <v>24000</v>
      </c>
      <c r="F434" s="1"/>
      <c r="H434" s="65" t="s">
        <v>508</v>
      </c>
      <c r="I434" s="61"/>
      <c r="J434" s="61"/>
      <c r="K434" s="65" t="str">
        <f t="shared" si="10"/>
        <v>b</v>
      </c>
    </row>
    <row r="435" spans="1:11" s="23" customFormat="1" x14ac:dyDescent="0.2">
      <c r="A435" s="58" t="s">
        <v>462</v>
      </c>
      <c r="B435" s="58" t="s">
        <v>456</v>
      </c>
      <c r="C435" s="52">
        <v>495735</v>
      </c>
      <c r="D435" s="52">
        <v>250386</v>
      </c>
      <c r="E435" s="52">
        <v>462284</v>
      </c>
      <c r="F435" s="1"/>
      <c r="H435" s="65" t="s">
        <v>542</v>
      </c>
      <c r="I435" s="61"/>
      <c r="J435" s="61"/>
      <c r="K435" s="65" t="str">
        <f t="shared" si="10"/>
        <v>c</v>
      </c>
    </row>
    <row r="436" spans="1:11" s="23" customFormat="1" x14ac:dyDescent="0.2">
      <c r="A436" s="58" t="s">
        <v>463</v>
      </c>
      <c r="B436" s="58" t="s">
        <v>456</v>
      </c>
      <c r="C436" s="52">
        <v>-62279</v>
      </c>
      <c r="D436" s="52">
        <v>75826</v>
      </c>
      <c r="E436" s="52">
        <v>104727</v>
      </c>
      <c r="F436" s="1"/>
      <c r="H436" s="65" t="s">
        <v>508</v>
      </c>
      <c r="I436" s="61"/>
      <c r="J436" s="61"/>
      <c r="K436" s="65" t="str">
        <f t="shared" si="10"/>
        <v>b</v>
      </c>
    </row>
    <row r="437" spans="1:11" s="23" customFormat="1" x14ac:dyDescent="0.2">
      <c r="A437" s="58" t="s">
        <v>171</v>
      </c>
      <c r="B437" s="58" t="s">
        <v>172</v>
      </c>
      <c r="C437" s="52">
        <v>6694882</v>
      </c>
      <c r="D437" s="52">
        <v>7522269</v>
      </c>
      <c r="E437" s="52">
        <v>7020678</v>
      </c>
      <c r="F437" s="1"/>
      <c r="H437" s="65" t="s">
        <v>539</v>
      </c>
      <c r="I437" s="61"/>
      <c r="J437" s="61"/>
      <c r="K437" s="65" t="str">
        <f t="shared" si="10"/>
        <v>a</v>
      </c>
    </row>
    <row r="438" spans="1:11" s="23" customFormat="1" x14ac:dyDescent="0.2">
      <c r="A438" s="58" t="s">
        <v>464</v>
      </c>
      <c r="B438" s="58" t="s">
        <v>172</v>
      </c>
      <c r="C438" s="52">
        <v>2556485</v>
      </c>
      <c r="D438" s="52">
        <v>2926276</v>
      </c>
      <c r="E438" s="52">
        <v>2624191</v>
      </c>
      <c r="F438" s="1"/>
      <c r="H438" s="65" t="s">
        <v>508</v>
      </c>
      <c r="I438" s="61"/>
      <c r="J438" s="61"/>
      <c r="K438" s="65" t="str">
        <f t="shared" si="10"/>
        <v>b</v>
      </c>
    </row>
    <row r="439" spans="1:11" s="23" customFormat="1" x14ac:dyDescent="0.2">
      <c r="A439" s="58" t="s">
        <v>173</v>
      </c>
      <c r="B439" s="58" t="s">
        <v>172</v>
      </c>
      <c r="C439" s="52">
        <v>15644336</v>
      </c>
      <c r="D439" s="52">
        <v>15029257</v>
      </c>
      <c r="E439" s="52">
        <v>17077314</v>
      </c>
      <c r="F439" s="1"/>
      <c r="H439" s="65" t="s">
        <v>508</v>
      </c>
      <c r="I439" s="61"/>
      <c r="J439" s="61"/>
      <c r="K439" s="65" t="str">
        <f t="shared" si="10"/>
        <v>b</v>
      </c>
    </row>
    <row r="440" spans="1:11" s="23" customFormat="1" x14ac:dyDescent="0.2">
      <c r="A440" s="58" t="s">
        <v>465</v>
      </c>
      <c r="B440" s="58" t="s">
        <v>172</v>
      </c>
      <c r="C440" s="52">
        <v>1682817</v>
      </c>
      <c r="D440" s="52">
        <v>1851222</v>
      </c>
      <c r="E440" s="52">
        <v>1846015</v>
      </c>
      <c r="F440" s="1"/>
      <c r="H440" s="65" t="s">
        <v>508</v>
      </c>
      <c r="I440" s="61"/>
      <c r="J440" s="61"/>
      <c r="K440" s="65" t="str">
        <f t="shared" si="10"/>
        <v>b</v>
      </c>
    </row>
    <row r="441" spans="1:11" s="23" customFormat="1" x14ac:dyDescent="0.2">
      <c r="A441" s="58" t="s">
        <v>466</v>
      </c>
      <c r="B441" s="58" t="s">
        <v>172</v>
      </c>
      <c r="C441" s="52">
        <v>942145</v>
      </c>
      <c r="D441" s="52">
        <v>1400614</v>
      </c>
      <c r="E441" s="52">
        <v>1207150</v>
      </c>
      <c r="F441" s="1"/>
      <c r="H441" s="65" t="s">
        <v>508</v>
      </c>
      <c r="I441" s="61"/>
      <c r="J441" s="61"/>
      <c r="K441" s="65" t="str">
        <f t="shared" si="10"/>
        <v>b</v>
      </c>
    </row>
    <row r="442" spans="1:11" s="23" customFormat="1" x14ac:dyDescent="0.2">
      <c r="A442" s="58" t="s">
        <v>467</v>
      </c>
      <c r="B442" s="58" t="s">
        <v>172</v>
      </c>
      <c r="C442" s="52">
        <v>7916828</v>
      </c>
      <c r="D442" s="52">
        <v>6845187</v>
      </c>
      <c r="E442" s="52">
        <v>10350427</v>
      </c>
      <c r="F442" s="1"/>
      <c r="H442" s="65" t="s">
        <v>508</v>
      </c>
      <c r="I442" s="61"/>
      <c r="J442" s="61"/>
      <c r="K442" s="65" t="str">
        <f t="shared" si="10"/>
        <v>b</v>
      </c>
    </row>
    <row r="443" spans="1:11" s="23" customFormat="1" x14ac:dyDescent="0.2">
      <c r="A443" s="58" t="s">
        <v>174</v>
      </c>
      <c r="B443" s="58" t="s">
        <v>172</v>
      </c>
      <c r="C443" s="52">
        <v>21232804</v>
      </c>
      <c r="D443" s="52">
        <v>20836598</v>
      </c>
      <c r="E443" s="52">
        <v>21289280</v>
      </c>
      <c r="F443" s="1"/>
      <c r="H443" s="65" t="s">
        <v>542</v>
      </c>
      <c r="I443" s="61"/>
      <c r="J443" s="61"/>
      <c r="K443" s="65" t="str">
        <f t="shared" si="10"/>
        <v>c</v>
      </c>
    </row>
    <row r="444" spans="1:11" s="23" customFormat="1" x14ac:dyDescent="0.2">
      <c r="A444" s="58" t="s">
        <v>175</v>
      </c>
      <c r="B444" s="58" t="s">
        <v>176</v>
      </c>
      <c r="C444" s="52" t="s">
        <v>551</v>
      </c>
      <c r="D444" s="52" t="s">
        <v>551</v>
      </c>
      <c r="E444" s="52" t="s">
        <v>551</v>
      </c>
      <c r="F444" s="1"/>
      <c r="H444" s="65" t="s">
        <v>541</v>
      </c>
      <c r="I444" s="61"/>
      <c r="J444" s="61"/>
      <c r="K444" s="65" t="str">
        <f t="shared" si="10"/>
        <v>d</v>
      </c>
    </row>
    <row r="445" spans="1:11" s="23" customFormat="1" x14ac:dyDescent="0.2">
      <c r="A445" s="58" t="s">
        <v>468</v>
      </c>
      <c r="B445" s="58" t="s">
        <v>176</v>
      </c>
      <c r="C445" s="52" t="s">
        <v>551</v>
      </c>
      <c r="D445" s="52" t="s">
        <v>551</v>
      </c>
      <c r="E445" s="52" t="s">
        <v>551</v>
      </c>
      <c r="F445" s="1"/>
      <c r="H445" s="65" t="s">
        <v>543</v>
      </c>
      <c r="I445" s="61"/>
      <c r="J445" s="61"/>
      <c r="K445" s="65" t="str">
        <f t="shared" si="10"/>
        <v>e</v>
      </c>
    </row>
    <row r="446" spans="1:11" s="23" customFormat="1" x14ac:dyDescent="0.2">
      <c r="A446" s="58" t="s">
        <v>469</v>
      </c>
      <c r="B446" s="58" t="s">
        <v>176</v>
      </c>
      <c r="C446" s="52">
        <v>2386367</v>
      </c>
      <c r="D446" s="52">
        <v>2708087</v>
      </c>
      <c r="E446" s="52">
        <v>3338811</v>
      </c>
      <c r="F446" s="1"/>
      <c r="H446" s="65" t="s">
        <v>508</v>
      </c>
      <c r="I446" s="61"/>
      <c r="J446" s="61"/>
      <c r="K446" s="65" t="str">
        <f t="shared" si="10"/>
        <v>b</v>
      </c>
    </row>
    <row r="447" spans="1:11" s="23" customFormat="1" x14ac:dyDescent="0.2">
      <c r="A447" s="58" t="s">
        <v>470</v>
      </c>
      <c r="B447" s="58" t="s">
        <v>176</v>
      </c>
      <c r="C447" s="52">
        <v>12347911</v>
      </c>
      <c r="D447" s="52">
        <v>12965511</v>
      </c>
      <c r="E447" s="52">
        <v>14018068</v>
      </c>
      <c r="F447" s="1"/>
      <c r="H447" s="65" t="s">
        <v>508</v>
      </c>
      <c r="I447" s="61"/>
      <c r="J447" s="61"/>
      <c r="K447" s="65" t="str">
        <f t="shared" si="10"/>
        <v>b</v>
      </c>
    </row>
    <row r="448" spans="1:11" s="23" customFormat="1" x14ac:dyDescent="0.2">
      <c r="A448" s="58" t="s">
        <v>471</v>
      </c>
      <c r="B448" s="58" t="s">
        <v>176</v>
      </c>
      <c r="C448" s="52">
        <v>-249065</v>
      </c>
      <c r="D448" s="52">
        <v>-219895</v>
      </c>
      <c r="E448" s="52">
        <v>-59804</v>
      </c>
      <c r="F448" s="1"/>
      <c r="H448" s="65" t="s">
        <v>508</v>
      </c>
      <c r="I448" s="61"/>
      <c r="J448" s="61"/>
      <c r="K448" s="65" t="str">
        <f t="shared" si="10"/>
        <v>b</v>
      </c>
    </row>
    <row r="449" spans="1:11" s="23" customFormat="1" x14ac:dyDescent="0.2">
      <c r="A449" s="58" t="s">
        <v>177</v>
      </c>
      <c r="B449" s="58" t="s">
        <v>176</v>
      </c>
      <c r="C449" s="52">
        <v>29980633</v>
      </c>
      <c r="D449" s="52">
        <v>31504003</v>
      </c>
      <c r="E449" s="52">
        <v>35617773</v>
      </c>
      <c r="F449" s="1"/>
      <c r="H449" s="65" t="s">
        <v>508</v>
      </c>
      <c r="I449" s="61"/>
      <c r="J449" s="61"/>
      <c r="K449" s="65" t="str">
        <f t="shared" si="10"/>
        <v>b</v>
      </c>
    </row>
    <row r="450" spans="1:11" s="23" customFormat="1" x14ac:dyDescent="0.2">
      <c r="A450" s="58" t="s">
        <v>472</v>
      </c>
      <c r="B450" s="58" t="s">
        <v>176</v>
      </c>
      <c r="C450" s="52">
        <v>731799</v>
      </c>
      <c r="D450" s="52">
        <v>933281</v>
      </c>
      <c r="E450" s="52">
        <v>823078</v>
      </c>
      <c r="F450" s="1"/>
      <c r="H450" s="65" t="s">
        <v>508</v>
      </c>
      <c r="I450" s="61"/>
      <c r="J450" s="61"/>
      <c r="K450" s="65" t="str">
        <f t="shared" si="10"/>
        <v>b</v>
      </c>
    </row>
    <row r="451" spans="1:11" s="23" customFormat="1" x14ac:dyDescent="0.2">
      <c r="A451" s="58" t="s">
        <v>176</v>
      </c>
      <c r="B451" s="58" t="s">
        <v>176</v>
      </c>
      <c r="C451" s="52">
        <v>3468056</v>
      </c>
      <c r="D451" s="52">
        <v>3111279</v>
      </c>
      <c r="E451" s="52">
        <v>3183296</v>
      </c>
      <c r="F451" s="1"/>
      <c r="H451" s="65" t="s">
        <v>542</v>
      </c>
      <c r="I451" s="61"/>
      <c r="J451" s="61"/>
      <c r="K451" s="65" t="str">
        <f t="shared" si="10"/>
        <v>c</v>
      </c>
    </row>
    <row r="452" spans="1:11" s="23" customFormat="1" x14ac:dyDescent="0.2">
      <c r="A452" s="58" t="s">
        <v>473</v>
      </c>
      <c r="B452" s="58" t="s">
        <v>176</v>
      </c>
      <c r="C452" s="52">
        <v>-121569</v>
      </c>
      <c r="D452" s="52">
        <v>-24377</v>
      </c>
      <c r="E452" s="52">
        <v>-28154</v>
      </c>
      <c r="F452" s="1"/>
      <c r="H452" s="65" t="s">
        <v>541</v>
      </c>
      <c r="I452" s="61"/>
      <c r="J452" s="61"/>
      <c r="K452" s="65" t="str">
        <f t="shared" si="10"/>
        <v>d</v>
      </c>
    </row>
    <row r="453" spans="1:11" s="23" customFormat="1" x14ac:dyDescent="0.2">
      <c r="A453" s="58" t="s">
        <v>178</v>
      </c>
      <c r="B453" s="58" t="s">
        <v>179</v>
      </c>
      <c r="C453" s="52">
        <v>5555359</v>
      </c>
      <c r="D453" s="52">
        <v>5433823</v>
      </c>
      <c r="E453" s="52">
        <v>8980437</v>
      </c>
      <c r="F453" s="1"/>
      <c r="H453" s="65" t="s">
        <v>508</v>
      </c>
      <c r="I453" s="61"/>
      <c r="J453" s="61"/>
      <c r="K453" s="65" t="str">
        <f t="shared" si="10"/>
        <v>b</v>
      </c>
    </row>
    <row r="454" spans="1:11" s="23" customFormat="1" x14ac:dyDescent="0.2">
      <c r="A454" s="58" t="s">
        <v>474</v>
      </c>
      <c r="B454" s="58" t="s">
        <v>179</v>
      </c>
      <c r="C454" s="52" t="s">
        <v>551</v>
      </c>
      <c r="D454" s="52" t="s">
        <v>551</v>
      </c>
      <c r="E454" s="52" t="s">
        <v>551</v>
      </c>
      <c r="F454" s="1"/>
      <c r="H454" s="65" t="s">
        <v>541</v>
      </c>
      <c r="I454" s="61"/>
      <c r="J454" s="61"/>
      <c r="K454" s="65" t="str">
        <f t="shared" si="10"/>
        <v>d</v>
      </c>
    </row>
    <row r="455" spans="1:11" s="23" customFormat="1" x14ac:dyDescent="0.2">
      <c r="A455" s="58" t="s">
        <v>180</v>
      </c>
      <c r="B455" s="58" t="s">
        <v>179</v>
      </c>
      <c r="C455" s="52">
        <v>29437574</v>
      </c>
      <c r="D455" s="52">
        <v>28368242</v>
      </c>
      <c r="E455" s="52">
        <v>30409632</v>
      </c>
      <c r="F455" s="1"/>
      <c r="H455" s="65" t="s">
        <v>508</v>
      </c>
      <c r="I455" s="61"/>
      <c r="J455" s="61"/>
      <c r="K455" s="65" t="str">
        <f t="shared" si="10"/>
        <v>b</v>
      </c>
    </row>
    <row r="456" spans="1:11" s="23" customFormat="1" x14ac:dyDescent="0.2">
      <c r="A456" s="58" t="s">
        <v>475</v>
      </c>
      <c r="B456" s="58" t="s">
        <v>179</v>
      </c>
      <c r="C456" s="52" t="s">
        <v>551</v>
      </c>
      <c r="D456" s="52">
        <v>326426</v>
      </c>
      <c r="E456" s="52">
        <v>390637</v>
      </c>
      <c r="F456" s="1"/>
      <c r="H456" s="65" t="s">
        <v>508</v>
      </c>
      <c r="I456" s="61"/>
      <c r="J456" s="61"/>
      <c r="K456" s="65" t="str">
        <f t="shared" si="10"/>
        <v>b</v>
      </c>
    </row>
    <row r="457" spans="1:11" s="23" customFormat="1" x14ac:dyDescent="0.2">
      <c r="A457" s="58" t="s">
        <v>476</v>
      </c>
      <c r="B457" s="58" t="s">
        <v>179</v>
      </c>
      <c r="C457" s="52">
        <v>2065079</v>
      </c>
      <c r="D457" s="52">
        <v>2650341</v>
      </c>
      <c r="E457" s="52">
        <v>2779033</v>
      </c>
      <c r="F457" s="1"/>
      <c r="H457" s="65" t="s">
        <v>508</v>
      </c>
      <c r="I457" s="61"/>
      <c r="J457" s="61"/>
      <c r="K457" s="65" t="str">
        <f t="shared" si="10"/>
        <v>b</v>
      </c>
    </row>
    <row r="458" spans="1:11" s="23" customFormat="1" x14ac:dyDescent="0.2">
      <c r="A458" s="58" t="s">
        <v>477</v>
      </c>
      <c r="B458" s="58" t="s">
        <v>179</v>
      </c>
      <c r="C458" s="52">
        <v>2081975</v>
      </c>
      <c r="D458" s="52">
        <v>2527679</v>
      </c>
      <c r="E458" s="52">
        <v>3040367</v>
      </c>
      <c r="F458" s="1"/>
      <c r="H458" s="65" t="s">
        <v>508</v>
      </c>
      <c r="I458" s="61"/>
      <c r="J458" s="61"/>
      <c r="K458" s="65" t="str">
        <f t="shared" ref="K458:K491" si="11">LEFT(H458,1)</f>
        <v>b</v>
      </c>
    </row>
    <row r="459" spans="1:11" s="23" customFormat="1" x14ac:dyDescent="0.2">
      <c r="A459" s="58" t="s">
        <v>478</v>
      </c>
      <c r="B459" s="58" t="s">
        <v>179</v>
      </c>
      <c r="C459" s="52" t="s">
        <v>551</v>
      </c>
      <c r="D459" s="52" t="s">
        <v>551</v>
      </c>
      <c r="E459" s="52" t="s">
        <v>551</v>
      </c>
      <c r="F459" s="1"/>
      <c r="H459" s="65" t="s">
        <v>541</v>
      </c>
      <c r="I459" s="61"/>
      <c r="J459" s="61"/>
      <c r="K459" s="65" t="str">
        <f t="shared" si="11"/>
        <v>d</v>
      </c>
    </row>
    <row r="460" spans="1:11" s="23" customFormat="1" x14ac:dyDescent="0.2">
      <c r="A460" s="58" t="s">
        <v>181</v>
      </c>
      <c r="B460" s="58" t="s">
        <v>179</v>
      </c>
      <c r="C460" s="52">
        <v>8199955</v>
      </c>
      <c r="D460" s="52">
        <v>9202607</v>
      </c>
      <c r="E460" s="52">
        <v>9792333</v>
      </c>
      <c r="F460" s="1"/>
      <c r="H460" s="65" t="s">
        <v>508</v>
      </c>
      <c r="I460" s="61"/>
      <c r="J460" s="61"/>
      <c r="K460" s="65" t="str">
        <f t="shared" si="11"/>
        <v>b</v>
      </c>
    </row>
    <row r="461" spans="1:11" s="23" customFormat="1" x14ac:dyDescent="0.2">
      <c r="A461" s="58" t="s">
        <v>182</v>
      </c>
      <c r="B461" s="58" t="s">
        <v>179</v>
      </c>
      <c r="C461" s="52" t="s">
        <v>551</v>
      </c>
      <c r="D461" s="52" t="s">
        <v>551</v>
      </c>
      <c r="E461" s="52" t="s">
        <v>551</v>
      </c>
      <c r="F461" s="1"/>
      <c r="H461" s="65" t="s">
        <v>541</v>
      </c>
      <c r="I461" s="61"/>
      <c r="J461" s="61"/>
      <c r="K461" s="65" t="str">
        <f t="shared" si="11"/>
        <v>d</v>
      </c>
    </row>
    <row r="462" spans="1:11" s="23" customFormat="1" x14ac:dyDescent="0.2">
      <c r="A462" s="58" t="s">
        <v>479</v>
      </c>
      <c r="B462" s="58" t="s">
        <v>480</v>
      </c>
      <c r="C462" s="52">
        <v>462846</v>
      </c>
      <c r="D462" s="52">
        <v>498474</v>
      </c>
      <c r="E462" s="52">
        <v>494770</v>
      </c>
      <c r="F462" s="1"/>
      <c r="H462" s="65" t="s">
        <v>508</v>
      </c>
      <c r="I462" s="61"/>
      <c r="J462" s="61"/>
      <c r="K462" s="65" t="str">
        <f t="shared" si="11"/>
        <v>b</v>
      </c>
    </row>
    <row r="463" spans="1:11" s="23" customFormat="1" x14ac:dyDescent="0.2">
      <c r="A463" s="58" t="s">
        <v>481</v>
      </c>
      <c r="B463" s="58" t="s">
        <v>480</v>
      </c>
      <c r="C463" s="52">
        <v>11185106</v>
      </c>
      <c r="D463" s="52">
        <v>10149889</v>
      </c>
      <c r="E463" s="52">
        <v>10189852</v>
      </c>
      <c r="F463" s="1"/>
      <c r="H463" s="65" t="s">
        <v>508</v>
      </c>
      <c r="I463" s="61"/>
      <c r="J463" s="61"/>
      <c r="K463" s="65" t="str">
        <f t="shared" si="11"/>
        <v>b</v>
      </c>
    </row>
    <row r="464" spans="1:11" s="23" customFormat="1" x14ac:dyDescent="0.2">
      <c r="A464" s="58" t="s">
        <v>482</v>
      </c>
      <c r="B464" s="58" t="s">
        <v>483</v>
      </c>
      <c r="C464" s="52">
        <v>615762</v>
      </c>
      <c r="D464" s="52">
        <v>625026</v>
      </c>
      <c r="E464" s="52">
        <v>589890</v>
      </c>
      <c r="F464" s="1"/>
      <c r="H464" s="65" t="s">
        <v>508</v>
      </c>
      <c r="I464" s="61"/>
      <c r="J464" s="61"/>
      <c r="K464" s="65" t="str">
        <f t="shared" si="11"/>
        <v>b</v>
      </c>
    </row>
    <row r="465" spans="1:11" s="23" customFormat="1" x14ac:dyDescent="0.2">
      <c r="A465" s="58" t="s">
        <v>484</v>
      </c>
      <c r="B465" s="58" t="s">
        <v>483</v>
      </c>
      <c r="C465" s="52">
        <v>2092136</v>
      </c>
      <c r="D465" s="52">
        <v>2228814</v>
      </c>
      <c r="E465" s="52">
        <v>2352161</v>
      </c>
      <c r="F465" s="1"/>
      <c r="H465" s="65" t="s">
        <v>508</v>
      </c>
      <c r="I465" s="61"/>
      <c r="J465" s="61"/>
      <c r="K465" s="65" t="str">
        <f t="shared" si="11"/>
        <v>b</v>
      </c>
    </row>
    <row r="466" spans="1:11" s="23" customFormat="1" x14ac:dyDescent="0.2">
      <c r="A466" s="58" t="s">
        <v>483</v>
      </c>
      <c r="B466" s="58" t="s">
        <v>483</v>
      </c>
      <c r="C466" s="52" t="s">
        <v>551</v>
      </c>
      <c r="D466" s="52" t="s">
        <v>551</v>
      </c>
      <c r="E466" s="52" t="s">
        <v>551</v>
      </c>
      <c r="F466" s="1"/>
      <c r="H466" s="65" t="s">
        <v>550</v>
      </c>
      <c r="I466" s="61"/>
      <c r="J466" s="61"/>
      <c r="K466" s="65" t="str">
        <f t="shared" si="11"/>
        <v>x</v>
      </c>
    </row>
    <row r="467" spans="1:11" s="23" customFormat="1" x14ac:dyDescent="0.2">
      <c r="A467" s="58" t="s">
        <v>183</v>
      </c>
      <c r="B467" s="58" t="s">
        <v>184</v>
      </c>
      <c r="C467" s="52">
        <v>2156519</v>
      </c>
      <c r="D467" s="52">
        <v>3188875</v>
      </c>
      <c r="E467" s="52">
        <v>3019449</v>
      </c>
      <c r="F467" s="1"/>
      <c r="H467" s="65" t="s">
        <v>508</v>
      </c>
      <c r="I467" s="61"/>
      <c r="J467" s="61"/>
      <c r="K467" s="65" t="str">
        <f t="shared" si="11"/>
        <v>b</v>
      </c>
    </row>
    <row r="468" spans="1:11" s="23" customFormat="1" x14ac:dyDescent="0.2">
      <c r="A468" s="58" t="s">
        <v>185</v>
      </c>
      <c r="B468" s="58" t="s">
        <v>184</v>
      </c>
      <c r="C468" s="52">
        <v>-77633</v>
      </c>
      <c r="D468" s="52">
        <v>242068</v>
      </c>
      <c r="E468" s="52">
        <v>232273</v>
      </c>
      <c r="F468" s="1"/>
      <c r="H468" s="65" t="s">
        <v>508</v>
      </c>
      <c r="I468" s="61"/>
      <c r="J468" s="61"/>
      <c r="K468" s="65" t="str">
        <f t="shared" si="11"/>
        <v>b</v>
      </c>
    </row>
    <row r="469" spans="1:11" s="23" customFormat="1" x14ac:dyDescent="0.2">
      <c r="A469" s="58" t="s">
        <v>186</v>
      </c>
      <c r="B469" s="58" t="s">
        <v>184</v>
      </c>
      <c r="C469" s="52">
        <v>555536</v>
      </c>
      <c r="D469" s="52">
        <v>229163</v>
      </c>
      <c r="E469" s="52">
        <v>392465</v>
      </c>
      <c r="F469" s="1"/>
      <c r="H469" s="65" t="s">
        <v>539</v>
      </c>
      <c r="I469" s="61"/>
      <c r="J469" s="61"/>
      <c r="K469" s="65" t="str">
        <f t="shared" si="11"/>
        <v>a</v>
      </c>
    </row>
    <row r="470" spans="1:11" s="23" customFormat="1" x14ac:dyDescent="0.2">
      <c r="A470" s="58" t="s">
        <v>187</v>
      </c>
      <c r="B470" s="58" t="s">
        <v>184</v>
      </c>
      <c r="C470" s="52" t="s">
        <v>551</v>
      </c>
      <c r="D470" s="52">
        <v>-105</v>
      </c>
      <c r="E470" s="52" t="s">
        <v>551</v>
      </c>
      <c r="F470" s="1"/>
      <c r="H470" s="65" t="s">
        <v>508</v>
      </c>
      <c r="I470" s="61"/>
      <c r="J470" s="61"/>
      <c r="K470" s="65" t="str">
        <f t="shared" si="11"/>
        <v>b</v>
      </c>
    </row>
    <row r="471" spans="1:11" s="23" customFormat="1" x14ac:dyDescent="0.2">
      <c r="A471" s="58" t="s">
        <v>188</v>
      </c>
      <c r="B471" s="58" t="s">
        <v>184</v>
      </c>
      <c r="C471" s="52">
        <v>3326886</v>
      </c>
      <c r="D471" s="52">
        <v>3596580</v>
      </c>
      <c r="E471" s="52">
        <v>3665619</v>
      </c>
      <c r="F471" s="1"/>
      <c r="H471" s="65" t="s">
        <v>539</v>
      </c>
      <c r="I471" s="61"/>
      <c r="J471" s="61"/>
      <c r="K471" s="65" t="str">
        <f t="shared" si="11"/>
        <v>a</v>
      </c>
    </row>
    <row r="472" spans="1:11" s="23" customFormat="1" x14ac:dyDescent="0.2">
      <c r="A472" s="58" t="s">
        <v>184</v>
      </c>
      <c r="B472" s="58" t="s">
        <v>184</v>
      </c>
      <c r="C472" s="52">
        <v>7484317</v>
      </c>
      <c r="D472" s="52">
        <v>7587806</v>
      </c>
      <c r="E472" s="52">
        <v>7918888</v>
      </c>
      <c r="F472" s="1"/>
      <c r="H472" s="65" t="s">
        <v>539</v>
      </c>
      <c r="I472" s="61"/>
      <c r="J472" s="61"/>
      <c r="K472" s="65" t="str">
        <f t="shared" si="11"/>
        <v>a</v>
      </c>
    </row>
    <row r="473" spans="1:11" s="23" customFormat="1" x14ac:dyDescent="0.2">
      <c r="A473" s="58" t="s">
        <v>485</v>
      </c>
      <c r="B473" s="58" t="s">
        <v>184</v>
      </c>
      <c r="C473" s="52">
        <v>12320033</v>
      </c>
      <c r="D473" s="52">
        <v>12338519</v>
      </c>
      <c r="E473" s="52">
        <v>13125233</v>
      </c>
      <c r="F473" s="1"/>
      <c r="H473" s="65" t="s">
        <v>508</v>
      </c>
      <c r="I473" s="61"/>
      <c r="J473" s="61"/>
      <c r="K473" s="65" t="str">
        <f t="shared" si="11"/>
        <v>b</v>
      </c>
    </row>
    <row r="474" spans="1:11" s="23" customFormat="1" x14ac:dyDescent="0.2">
      <c r="A474" s="58" t="s">
        <v>189</v>
      </c>
      <c r="B474" s="58" t="s">
        <v>184</v>
      </c>
      <c r="C474" s="52" t="s">
        <v>551</v>
      </c>
      <c r="D474" s="52" t="s">
        <v>551</v>
      </c>
      <c r="E474" s="52" t="s">
        <v>551</v>
      </c>
      <c r="F474" s="1"/>
      <c r="H474" s="65" t="s">
        <v>544</v>
      </c>
      <c r="I474" s="61"/>
      <c r="J474" s="61"/>
      <c r="K474" s="65" t="str">
        <f t="shared" si="11"/>
        <v>f</v>
      </c>
    </row>
    <row r="475" spans="1:11" s="23" customFormat="1" x14ac:dyDescent="0.2">
      <c r="A475" s="58" t="s">
        <v>486</v>
      </c>
      <c r="B475" s="58" t="s">
        <v>487</v>
      </c>
      <c r="C475" s="52">
        <v>562614</v>
      </c>
      <c r="D475" s="52">
        <v>598441</v>
      </c>
      <c r="E475" s="52">
        <v>661387</v>
      </c>
      <c r="F475" s="1"/>
      <c r="H475" s="65" t="s">
        <v>542</v>
      </c>
      <c r="I475" s="61"/>
      <c r="J475" s="61"/>
      <c r="K475" s="65" t="str">
        <f t="shared" si="11"/>
        <v>c</v>
      </c>
    </row>
    <row r="476" spans="1:11" s="23" customFormat="1" x14ac:dyDescent="0.2">
      <c r="A476" s="58" t="s">
        <v>488</v>
      </c>
      <c r="B476" s="58" t="s">
        <v>190</v>
      </c>
      <c r="C476" s="52" t="s">
        <v>551</v>
      </c>
      <c r="D476" s="52" t="s">
        <v>551</v>
      </c>
      <c r="E476" s="52" t="s">
        <v>551</v>
      </c>
      <c r="F476" s="1"/>
      <c r="H476" s="65" t="s">
        <v>548</v>
      </c>
      <c r="I476" s="61"/>
      <c r="J476" s="61"/>
      <c r="K476" s="65" t="str">
        <f t="shared" si="11"/>
        <v>d</v>
      </c>
    </row>
    <row r="477" spans="1:11" s="23" customFormat="1" x14ac:dyDescent="0.2">
      <c r="A477" s="58" t="s">
        <v>489</v>
      </c>
      <c r="B477" s="58" t="s">
        <v>190</v>
      </c>
      <c r="C477" s="52">
        <v>1117486</v>
      </c>
      <c r="D477" s="52">
        <v>1160178</v>
      </c>
      <c r="E477" s="52">
        <v>1098239</v>
      </c>
      <c r="F477" s="1"/>
      <c r="H477" s="65" t="s">
        <v>508</v>
      </c>
      <c r="I477" s="61"/>
      <c r="J477" s="61"/>
      <c r="K477" s="65" t="str">
        <f t="shared" si="11"/>
        <v>b</v>
      </c>
    </row>
    <row r="478" spans="1:11" s="23" customFormat="1" x14ac:dyDescent="0.2">
      <c r="A478" s="58" t="s">
        <v>490</v>
      </c>
      <c r="B478" s="58" t="s">
        <v>190</v>
      </c>
      <c r="C478" s="52" t="s">
        <v>551</v>
      </c>
      <c r="D478" s="52" t="s">
        <v>551</v>
      </c>
      <c r="E478" s="52" t="s">
        <v>551</v>
      </c>
      <c r="F478" s="1"/>
      <c r="H478" s="65" t="s">
        <v>543</v>
      </c>
      <c r="I478" s="61"/>
      <c r="J478" s="61"/>
      <c r="K478" s="65" t="str">
        <f t="shared" si="11"/>
        <v>e</v>
      </c>
    </row>
    <row r="479" spans="1:11" s="23" customFormat="1" x14ac:dyDescent="0.2">
      <c r="A479" s="58" t="s">
        <v>491</v>
      </c>
      <c r="B479" s="58" t="s">
        <v>190</v>
      </c>
      <c r="C479" s="52" t="s">
        <v>551</v>
      </c>
      <c r="D479" s="52" t="s">
        <v>551</v>
      </c>
      <c r="E479" s="52" t="s">
        <v>551</v>
      </c>
      <c r="F479" s="1"/>
      <c r="H479" s="65" t="s">
        <v>543</v>
      </c>
      <c r="I479" s="61"/>
      <c r="J479" s="61"/>
      <c r="K479" s="65" t="str">
        <f t="shared" si="11"/>
        <v>e</v>
      </c>
    </row>
    <row r="480" spans="1:11" s="23" customFormat="1" x14ac:dyDescent="0.2">
      <c r="A480" s="58" t="s">
        <v>492</v>
      </c>
      <c r="B480" s="58" t="s">
        <v>190</v>
      </c>
      <c r="C480" s="52">
        <v>22204516</v>
      </c>
      <c r="D480" s="52">
        <v>23514160</v>
      </c>
      <c r="E480" s="52">
        <v>21409139</v>
      </c>
      <c r="F480" s="1"/>
      <c r="H480" s="65" t="s">
        <v>539</v>
      </c>
      <c r="I480" s="61"/>
      <c r="J480" s="61"/>
      <c r="K480" s="65" t="str">
        <f t="shared" si="11"/>
        <v>a</v>
      </c>
    </row>
    <row r="481" spans="1:11" s="23" customFormat="1" x14ac:dyDescent="0.2">
      <c r="A481" s="58" t="s">
        <v>191</v>
      </c>
      <c r="B481" s="58" t="s">
        <v>190</v>
      </c>
      <c r="C481" s="52" t="s">
        <v>551</v>
      </c>
      <c r="D481" s="52" t="s">
        <v>551</v>
      </c>
      <c r="E481" s="52" t="s">
        <v>551</v>
      </c>
      <c r="F481" s="1"/>
      <c r="H481" s="65" t="s">
        <v>541</v>
      </c>
      <c r="I481" s="61"/>
      <c r="J481" s="61"/>
      <c r="K481" s="65" t="str">
        <f t="shared" si="11"/>
        <v>d</v>
      </c>
    </row>
    <row r="482" spans="1:11" s="23" customFormat="1" x14ac:dyDescent="0.2">
      <c r="A482" s="58" t="s">
        <v>192</v>
      </c>
      <c r="B482" s="58" t="s">
        <v>190</v>
      </c>
      <c r="C482" s="52">
        <v>19155021</v>
      </c>
      <c r="D482" s="52">
        <v>19496963</v>
      </c>
      <c r="E482" s="52">
        <v>21840058</v>
      </c>
      <c r="F482" s="1"/>
      <c r="H482" s="65" t="s">
        <v>508</v>
      </c>
      <c r="I482" s="61"/>
      <c r="J482" s="61"/>
      <c r="K482" s="65" t="str">
        <f t="shared" si="11"/>
        <v>b</v>
      </c>
    </row>
    <row r="483" spans="1:11" s="23" customFormat="1" x14ac:dyDescent="0.2">
      <c r="A483" s="58" t="s">
        <v>493</v>
      </c>
      <c r="B483" s="58" t="s">
        <v>190</v>
      </c>
      <c r="C483" s="52">
        <v>2325814</v>
      </c>
      <c r="D483" s="52">
        <v>2884252</v>
      </c>
      <c r="E483" s="52">
        <v>94466</v>
      </c>
      <c r="F483" s="1"/>
      <c r="H483" s="65" t="s">
        <v>508</v>
      </c>
      <c r="I483" s="61"/>
      <c r="J483" s="61"/>
      <c r="K483" s="65" t="str">
        <f t="shared" si="11"/>
        <v>b</v>
      </c>
    </row>
    <row r="484" spans="1:11" s="23" customFormat="1" x14ac:dyDescent="0.2">
      <c r="A484" s="58" t="s">
        <v>494</v>
      </c>
      <c r="B484" s="58" t="s">
        <v>190</v>
      </c>
      <c r="C484" s="52" t="s">
        <v>551</v>
      </c>
      <c r="D484" s="52" t="s">
        <v>551</v>
      </c>
      <c r="E484" s="52" t="s">
        <v>551</v>
      </c>
      <c r="F484" s="1"/>
      <c r="H484" s="65" t="s">
        <v>544</v>
      </c>
      <c r="I484" s="61"/>
      <c r="J484" s="61"/>
      <c r="K484" s="65" t="str">
        <f t="shared" si="11"/>
        <v>f</v>
      </c>
    </row>
    <row r="485" spans="1:11" s="23" customFormat="1" x14ac:dyDescent="0.2">
      <c r="A485" s="58" t="s">
        <v>495</v>
      </c>
      <c r="B485" s="58" t="s">
        <v>190</v>
      </c>
      <c r="C485" s="52">
        <v>3206403</v>
      </c>
      <c r="D485" s="52" t="s">
        <v>551</v>
      </c>
      <c r="E485" s="52" t="s">
        <v>551</v>
      </c>
      <c r="F485" s="1"/>
      <c r="H485" s="65" t="s">
        <v>548</v>
      </c>
      <c r="I485" s="61"/>
      <c r="J485" s="61"/>
      <c r="K485" s="65" t="str">
        <f t="shared" si="11"/>
        <v>d</v>
      </c>
    </row>
    <row r="486" spans="1:11" s="23" customFormat="1" x14ac:dyDescent="0.2">
      <c r="A486" s="58" t="s">
        <v>496</v>
      </c>
      <c r="B486" s="58" t="s">
        <v>193</v>
      </c>
      <c r="C486" s="52">
        <v>7987367</v>
      </c>
      <c r="D486" s="52">
        <v>8431124</v>
      </c>
      <c r="E486" s="52">
        <v>10418069</v>
      </c>
      <c r="F486" s="1"/>
      <c r="H486" s="65" t="s">
        <v>508</v>
      </c>
      <c r="I486" s="61"/>
      <c r="J486" s="61"/>
      <c r="K486" s="65" t="str">
        <f t="shared" si="11"/>
        <v>b</v>
      </c>
    </row>
    <row r="487" spans="1:11" s="23" customFormat="1" x14ac:dyDescent="0.2">
      <c r="A487" s="58" t="s">
        <v>497</v>
      </c>
      <c r="B487" s="58" t="s">
        <v>193</v>
      </c>
      <c r="C487" s="52">
        <v>11690661</v>
      </c>
      <c r="D487" s="52">
        <v>11958725</v>
      </c>
      <c r="E487" s="52">
        <v>12349855</v>
      </c>
      <c r="F487" s="1"/>
      <c r="H487" s="65" t="s">
        <v>508</v>
      </c>
      <c r="I487" s="61"/>
      <c r="J487" s="61"/>
      <c r="K487" s="65" t="str">
        <f t="shared" si="11"/>
        <v>b</v>
      </c>
    </row>
    <row r="488" spans="1:11" s="23" customFormat="1" x14ac:dyDescent="0.2">
      <c r="A488" s="58" t="s">
        <v>194</v>
      </c>
      <c r="B488" s="58" t="s">
        <v>193</v>
      </c>
      <c r="C488" s="52">
        <v>786684</v>
      </c>
      <c r="D488" s="52">
        <v>923669</v>
      </c>
      <c r="E488" s="52">
        <v>778297</v>
      </c>
      <c r="F488" s="1"/>
      <c r="H488" s="65" t="s">
        <v>508</v>
      </c>
      <c r="I488" s="61"/>
      <c r="J488" s="61"/>
      <c r="K488" s="65" t="str">
        <f t="shared" si="11"/>
        <v>b</v>
      </c>
    </row>
    <row r="489" spans="1:11" s="23" customFormat="1" x14ac:dyDescent="0.2">
      <c r="A489" s="58" t="s">
        <v>195</v>
      </c>
      <c r="B489" s="58" t="s">
        <v>193</v>
      </c>
      <c r="C489" s="52">
        <v>9802794</v>
      </c>
      <c r="D489" s="52">
        <v>9906133</v>
      </c>
      <c r="E489" s="52">
        <v>10108527</v>
      </c>
      <c r="F489" s="1"/>
      <c r="H489" s="65" t="s">
        <v>539</v>
      </c>
      <c r="I489" s="61"/>
      <c r="J489" s="61"/>
      <c r="K489" s="65" t="str">
        <f t="shared" si="11"/>
        <v>a</v>
      </c>
    </row>
    <row r="490" spans="1:11" s="23" customFormat="1" x14ac:dyDescent="0.2">
      <c r="A490" s="58" t="s">
        <v>498</v>
      </c>
      <c r="B490" s="58" t="s">
        <v>196</v>
      </c>
      <c r="C490" s="52">
        <v>1073455</v>
      </c>
      <c r="D490" s="52">
        <v>1857828</v>
      </c>
      <c r="E490" s="52">
        <v>2221037</v>
      </c>
      <c r="F490" s="1"/>
      <c r="H490" s="65" t="s">
        <v>508</v>
      </c>
      <c r="I490" s="61"/>
      <c r="J490" s="61"/>
      <c r="K490" s="65" t="str">
        <f t="shared" si="11"/>
        <v>b</v>
      </c>
    </row>
    <row r="491" spans="1:11" s="23" customFormat="1" x14ac:dyDescent="0.2">
      <c r="A491" s="58" t="s">
        <v>197</v>
      </c>
      <c r="B491" s="58" t="s">
        <v>196</v>
      </c>
      <c r="C491" s="52">
        <v>158478</v>
      </c>
      <c r="D491" s="52">
        <v>138067</v>
      </c>
      <c r="E491" s="52">
        <v>149558</v>
      </c>
      <c r="F491" s="1"/>
      <c r="H491" s="65" t="s">
        <v>541</v>
      </c>
      <c r="I491" s="61"/>
      <c r="J491" s="61"/>
      <c r="K491" s="65" t="str">
        <f t="shared" si="11"/>
        <v>d</v>
      </c>
    </row>
    <row r="492" spans="1:11" s="23" customFormat="1" x14ac:dyDescent="0.2">
      <c r="A492" s="60"/>
      <c r="B492"/>
      <c r="H492" s="62"/>
      <c r="I492" s="61"/>
      <c r="J492" s="61"/>
      <c r="K492" s="65"/>
    </row>
    <row r="493" spans="1:11" s="23" customFormat="1" x14ac:dyDescent="0.2">
      <c r="A493"/>
      <c r="B493"/>
      <c r="C493" s="45"/>
      <c r="D493" s="45"/>
      <c r="E493" s="45"/>
      <c r="F493" s="45"/>
      <c r="H493" s="62"/>
      <c r="I493" s="61"/>
      <c r="J493" s="61"/>
      <c r="K493" s="65"/>
    </row>
    <row r="494" spans="1:11" s="23" customFormat="1" x14ac:dyDescent="0.2">
      <c r="A494"/>
      <c r="B494"/>
      <c r="C494" s="45"/>
      <c r="D494" s="45"/>
      <c r="E494" s="45"/>
      <c r="F494" s="45"/>
      <c r="H494" s="62"/>
      <c r="I494" s="61"/>
      <c r="J494" s="61"/>
      <c r="K494" s="65"/>
    </row>
    <row r="495" spans="1:11" s="23" customFormat="1" x14ac:dyDescent="0.2">
      <c r="A495"/>
      <c r="B495"/>
      <c r="C495" s="45"/>
      <c r="D495" s="45"/>
      <c r="E495" s="45"/>
      <c r="F495" s="45"/>
      <c r="H495" s="61"/>
      <c r="I495" s="61"/>
      <c r="J495" s="61"/>
      <c r="K495" s="65"/>
    </row>
    <row r="496" spans="1:11" s="23" customFormat="1" x14ac:dyDescent="0.2">
      <c r="A496"/>
      <c r="B496"/>
      <c r="C496" s="45"/>
      <c r="D496" s="45"/>
      <c r="E496" s="45"/>
      <c r="F496" s="45"/>
      <c r="H496" s="61"/>
      <c r="I496" s="61"/>
      <c r="J496" s="61"/>
      <c r="K496" s="65"/>
    </row>
    <row r="497" spans="1:11" s="23" customFormat="1" x14ac:dyDescent="0.2">
      <c r="A497"/>
      <c r="B497"/>
      <c r="C497" s="45"/>
      <c r="D497" s="45"/>
      <c r="E497" s="45"/>
      <c r="F497" s="45"/>
      <c r="H497" s="61"/>
      <c r="I497" s="61"/>
      <c r="J497" s="61"/>
      <c r="K497" s="61"/>
    </row>
    <row r="498" spans="1:11" s="23" customFormat="1" x14ac:dyDescent="0.2">
      <c r="A498"/>
      <c r="B498"/>
      <c r="C498" s="45"/>
      <c r="D498" s="45"/>
      <c r="E498" s="45"/>
      <c r="F498" s="45"/>
      <c r="H498" s="61"/>
      <c r="I498" s="61"/>
      <c r="J498" s="61"/>
      <c r="K498" s="61"/>
    </row>
    <row r="499" spans="1:11" s="23" customFormat="1" x14ac:dyDescent="0.2">
      <c r="A499"/>
      <c r="B499"/>
      <c r="C499" s="45"/>
      <c r="D499" s="45"/>
      <c r="E499" s="45"/>
      <c r="F499" s="45"/>
      <c r="H499" s="61"/>
      <c r="I499" s="61"/>
      <c r="J499" s="61"/>
      <c r="K499" s="61"/>
    </row>
    <row r="500" spans="1:11" s="23" customFormat="1" x14ac:dyDescent="0.2">
      <c r="A500"/>
      <c r="B500"/>
      <c r="C500" s="45"/>
      <c r="D500" s="45"/>
      <c r="E500" s="45"/>
      <c r="F500" s="45"/>
      <c r="H500" s="61"/>
      <c r="I500" s="61"/>
      <c r="J500" s="61"/>
      <c r="K500" s="61"/>
    </row>
    <row r="501" spans="1:11" s="23" customFormat="1" x14ac:dyDescent="0.2">
      <c r="A501"/>
      <c r="B501"/>
      <c r="C501" s="45"/>
      <c r="D501" s="45"/>
      <c r="E501" s="45"/>
      <c r="F501" s="45"/>
      <c r="H501" s="61"/>
      <c r="I501" s="61"/>
      <c r="J501" s="61"/>
      <c r="K501" s="61"/>
    </row>
    <row r="502" spans="1:11" s="23" customFormat="1" x14ac:dyDescent="0.2">
      <c r="A502"/>
      <c r="B502"/>
      <c r="C502" s="45"/>
      <c r="D502" s="45"/>
      <c r="E502" s="45"/>
      <c r="F502" s="45"/>
      <c r="H502" s="61"/>
      <c r="I502" s="61"/>
      <c r="J502" s="61"/>
      <c r="K502" s="61"/>
    </row>
    <row r="503" spans="1:11" s="23" customFormat="1" x14ac:dyDescent="0.2">
      <c r="A503"/>
      <c r="B503"/>
      <c r="C503" s="45"/>
      <c r="D503" s="45"/>
      <c r="E503" s="45"/>
      <c r="F503" s="45"/>
      <c r="H503" s="61"/>
      <c r="I503" s="61"/>
      <c r="J503" s="61"/>
      <c r="K503" s="61"/>
    </row>
    <row r="504" spans="1:11" s="23" customFormat="1" x14ac:dyDescent="0.2">
      <c r="A504"/>
      <c r="B504"/>
      <c r="C504" s="45"/>
      <c r="D504" s="45"/>
      <c r="E504" s="45"/>
      <c r="F504" s="45"/>
      <c r="H504" s="61"/>
      <c r="I504" s="61"/>
      <c r="J504" s="61"/>
      <c r="K504" s="61"/>
    </row>
    <row r="505" spans="1:11" s="23" customFormat="1" x14ac:dyDescent="0.2">
      <c r="A505"/>
      <c r="B505"/>
      <c r="C505" s="45"/>
      <c r="D505" s="45"/>
      <c r="E505" s="45"/>
      <c r="F505" s="45"/>
      <c r="H505" s="61"/>
      <c r="I505" s="61"/>
      <c r="J505" s="61"/>
      <c r="K505" s="61"/>
    </row>
    <row r="506" spans="1:11" s="23" customFormat="1" x14ac:dyDescent="0.2">
      <c r="A506"/>
      <c r="B506"/>
      <c r="C506" s="45"/>
      <c r="D506" s="45"/>
      <c r="E506" s="45"/>
      <c r="F506" s="45"/>
      <c r="H506" s="61"/>
      <c r="I506" s="61"/>
      <c r="J506" s="61"/>
      <c r="K506" s="61"/>
    </row>
    <row r="507" spans="1:11" s="23" customFormat="1" x14ac:dyDescent="0.2">
      <c r="A507"/>
      <c r="B507"/>
      <c r="C507" s="45"/>
      <c r="D507" s="45"/>
      <c r="E507" s="45"/>
      <c r="F507" s="45"/>
      <c r="H507" s="61"/>
      <c r="I507" s="61"/>
      <c r="J507" s="61"/>
      <c r="K507" s="61"/>
    </row>
    <row r="508" spans="1:11" s="23" customFormat="1" x14ac:dyDescent="0.2">
      <c r="A508"/>
      <c r="B508"/>
      <c r="C508" s="45"/>
      <c r="D508" s="45"/>
      <c r="E508" s="45"/>
      <c r="F508" s="45"/>
      <c r="H508" s="61"/>
      <c r="I508" s="61"/>
      <c r="J508" s="61"/>
      <c r="K508" s="61"/>
    </row>
    <row r="509" spans="1:11" s="23" customFormat="1" x14ac:dyDescent="0.2">
      <c r="A509"/>
      <c r="B509"/>
      <c r="C509" s="45"/>
      <c r="D509" s="45"/>
      <c r="E509" s="45"/>
      <c r="F509" s="45"/>
      <c r="H509" s="61"/>
      <c r="I509" s="61"/>
      <c r="J509" s="61"/>
      <c r="K509" s="61"/>
    </row>
    <row r="510" spans="1:11" s="23" customFormat="1" x14ac:dyDescent="0.2">
      <c r="A510"/>
      <c r="B510"/>
      <c r="C510" s="45"/>
      <c r="D510" s="45"/>
      <c r="E510" s="45"/>
      <c r="F510" s="45"/>
      <c r="H510" s="61"/>
      <c r="I510" s="61"/>
      <c r="J510" s="61"/>
      <c r="K510" s="61"/>
    </row>
    <row r="511" spans="1:11" s="23" customFormat="1" x14ac:dyDescent="0.2">
      <c r="A511"/>
      <c r="B511"/>
      <c r="C511" s="45"/>
      <c r="D511" s="45"/>
      <c r="E511" s="45"/>
      <c r="F511" s="45"/>
      <c r="H511" s="61"/>
      <c r="I511" s="61"/>
      <c r="J511" s="61"/>
      <c r="K511" s="61"/>
    </row>
    <row r="512" spans="1:11" s="23" customFormat="1" x14ac:dyDescent="0.2">
      <c r="A512"/>
      <c r="B512"/>
      <c r="C512" s="45"/>
      <c r="D512" s="45"/>
      <c r="E512" s="45"/>
      <c r="F512" s="45"/>
      <c r="H512" s="61"/>
      <c r="I512" s="61"/>
      <c r="J512" s="61"/>
      <c r="K512" s="61"/>
    </row>
    <row r="513" spans="1:11" s="23" customFormat="1" x14ac:dyDescent="0.2">
      <c r="A513"/>
      <c r="B513"/>
      <c r="C513" s="45"/>
      <c r="D513" s="45"/>
      <c r="E513" s="45"/>
      <c r="F513" s="45"/>
      <c r="H513" s="61"/>
      <c r="I513" s="61"/>
      <c r="J513" s="61"/>
      <c r="K513" s="61"/>
    </row>
    <row r="514" spans="1:11" s="23" customFormat="1" x14ac:dyDescent="0.2">
      <c r="A514"/>
      <c r="B514"/>
      <c r="C514" s="45"/>
      <c r="D514" s="45"/>
      <c r="E514" s="45"/>
      <c r="F514" s="45"/>
      <c r="H514" s="61"/>
      <c r="I514" s="61"/>
      <c r="J514" s="61"/>
      <c r="K514" s="61"/>
    </row>
    <row r="515" spans="1:11" s="23" customFormat="1" x14ac:dyDescent="0.2">
      <c r="A515"/>
      <c r="B515"/>
      <c r="C515" s="45"/>
      <c r="D515" s="45"/>
      <c r="E515" s="45"/>
      <c r="F515" s="45"/>
      <c r="H515" s="61"/>
      <c r="I515" s="61"/>
      <c r="J515" s="61"/>
      <c r="K515" s="61"/>
    </row>
    <row r="516" spans="1:11" s="23" customFormat="1" x14ac:dyDescent="0.2">
      <c r="A516"/>
      <c r="B516"/>
      <c r="C516" s="45"/>
      <c r="D516" s="45"/>
      <c r="E516" s="45"/>
      <c r="F516" s="45"/>
      <c r="H516" s="61"/>
      <c r="I516" s="61"/>
      <c r="J516" s="61"/>
      <c r="K516" s="61"/>
    </row>
    <row r="517" spans="1:11" s="23" customFormat="1" x14ac:dyDescent="0.2">
      <c r="A517"/>
      <c r="B517"/>
      <c r="C517" s="45"/>
      <c r="D517" s="45"/>
      <c r="E517" s="45"/>
      <c r="F517" s="45"/>
      <c r="H517" s="61"/>
      <c r="I517" s="61"/>
      <c r="J517" s="61"/>
      <c r="K517" s="61"/>
    </row>
    <row r="518" spans="1:11" s="23" customFormat="1" x14ac:dyDescent="0.2">
      <c r="A518"/>
      <c r="B518"/>
      <c r="C518" s="45"/>
      <c r="D518" s="45"/>
      <c r="E518" s="45"/>
      <c r="F518" s="45"/>
      <c r="H518" s="61"/>
      <c r="I518" s="61"/>
      <c r="J518" s="61"/>
      <c r="K518" s="61"/>
    </row>
    <row r="519" spans="1:11" s="23" customFormat="1" x14ac:dyDescent="0.2">
      <c r="A519"/>
      <c r="B519"/>
      <c r="C519" s="45"/>
      <c r="D519" s="45"/>
      <c r="E519" s="45"/>
      <c r="F519" s="45"/>
      <c r="H519" s="61"/>
      <c r="I519" s="61"/>
      <c r="J519" s="61"/>
      <c r="K519" s="61"/>
    </row>
    <row r="520" spans="1:11" s="23" customFormat="1" x14ac:dyDescent="0.2">
      <c r="A520"/>
      <c r="B520"/>
      <c r="C520" s="45"/>
      <c r="D520" s="45"/>
      <c r="E520" s="45"/>
      <c r="F520" s="45"/>
      <c r="H520" s="61"/>
      <c r="I520" s="61"/>
      <c r="J520" s="61"/>
      <c r="K520" s="61"/>
    </row>
    <row r="521" spans="1:11" s="23" customFormat="1" x14ac:dyDescent="0.2">
      <c r="A521"/>
      <c r="B521"/>
      <c r="C521" s="45"/>
      <c r="D521" s="45"/>
      <c r="E521" s="45"/>
      <c r="F521" s="45"/>
      <c r="H521" s="61"/>
      <c r="I521" s="61"/>
      <c r="J521" s="61"/>
      <c r="K521" s="61"/>
    </row>
    <row r="522" spans="1:11" x14ac:dyDescent="0.2">
      <c r="A522"/>
      <c r="B522"/>
      <c r="D522" s="45"/>
      <c r="E522" s="45"/>
    </row>
    <row r="523" spans="1:11" x14ac:dyDescent="0.2">
      <c r="A523"/>
      <c r="B523"/>
      <c r="D523" s="45"/>
      <c r="E523" s="45"/>
    </row>
    <row r="524" spans="1:11" x14ac:dyDescent="0.2">
      <c r="A524"/>
      <c r="B524"/>
      <c r="D524" s="45"/>
      <c r="E524" s="45"/>
    </row>
    <row r="525" spans="1:11" x14ac:dyDescent="0.2">
      <c r="A525"/>
      <c r="B525"/>
      <c r="D525" s="45"/>
      <c r="E525" s="45"/>
    </row>
    <row r="526" spans="1:11" x14ac:dyDescent="0.2">
      <c r="A526"/>
      <c r="B526"/>
      <c r="D526" s="45"/>
      <c r="E526" s="45"/>
    </row>
    <row r="527" spans="1:11" x14ac:dyDescent="0.2">
      <c r="A527"/>
      <c r="B527"/>
      <c r="D527" s="45"/>
      <c r="E527" s="45"/>
    </row>
    <row r="528" spans="1:11" x14ac:dyDescent="0.2">
      <c r="A528"/>
      <c r="B528"/>
      <c r="D528" s="45"/>
      <c r="E528" s="45"/>
    </row>
    <row r="529" spans="1:5" x14ac:dyDescent="0.2">
      <c r="A529"/>
      <c r="B529"/>
      <c r="D529" s="45"/>
      <c r="E529" s="45"/>
    </row>
    <row r="530" spans="1:5" x14ac:dyDescent="0.2">
      <c r="A530"/>
      <c r="B530"/>
      <c r="D530" s="45"/>
      <c r="E530" s="45"/>
    </row>
    <row r="531" spans="1:5" x14ac:dyDescent="0.2">
      <c r="D531" s="45"/>
      <c r="E531" s="45"/>
    </row>
    <row r="532" spans="1:5" x14ac:dyDescent="0.2">
      <c r="D532" s="45"/>
      <c r="E532" s="45"/>
    </row>
    <row r="533" spans="1:5" x14ac:dyDescent="0.2">
      <c r="D533" s="45"/>
      <c r="E533" s="45"/>
    </row>
    <row r="534" spans="1:5" x14ac:dyDescent="0.2">
      <c r="D534" s="45"/>
      <c r="E534" s="45"/>
    </row>
    <row r="535" spans="1:5" x14ac:dyDescent="0.2">
      <c r="D535" s="45"/>
      <c r="E535" s="45"/>
    </row>
    <row r="536" spans="1:5" x14ac:dyDescent="0.2">
      <c r="D536" s="45"/>
      <c r="E536" s="45"/>
    </row>
    <row r="537" spans="1:5" x14ac:dyDescent="0.2">
      <c r="D537" s="45"/>
      <c r="E537" s="45"/>
    </row>
    <row r="538" spans="1:5" x14ac:dyDescent="0.2">
      <c r="D538" s="45"/>
      <c r="E538" s="45"/>
    </row>
    <row r="539" spans="1:5" x14ac:dyDescent="0.2">
      <c r="D539" s="45"/>
      <c r="E539" s="45"/>
    </row>
    <row r="540" spans="1:5" x14ac:dyDescent="0.2">
      <c r="D540" s="45"/>
      <c r="E540" s="45"/>
    </row>
    <row r="541" spans="1:5" x14ac:dyDescent="0.2">
      <c r="D541" s="45"/>
      <c r="E541" s="45"/>
    </row>
    <row r="542" spans="1:5" x14ac:dyDescent="0.2">
      <c r="D542" s="45"/>
      <c r="E542" s="45"/>
    </row>
    <row r="543" spans="1:5" x14ac:dyDescent="0.2">
      <c r="D543" s="45"/>
      <c r="E543" s="45"/>
    </row>
    <row r="544" spans="1:5" x14ac:dyDescent="0.2">
      <c r="D544" s="45"/>
      <c r="E544" s="45"/>
    </row>
    <row r="545" spans="4:5" x14ac:dyDescent="0.2">
      <c r="D545" s="45"/>
      <c r="E545" s="45"/>
    </row>
    <row r="546" spans="4:5" x14ac:dyDescent="0.2">
      <c r="D546" s="45"/>
      <c r="E546" s="45"/>
    </row>
    <row r="547" spans="4:5" x14ac:dyDescent="0.2">
      <c r="D547" s="45"/>
      <c r="E547" s="45"/>
    </row>
    <row r="548" spans="4:5" x14ac:dyDescent="0.2">
      <c r="D548" s="45"/>
      <c r="E548" s="45"/>
    </row>
    <row r="549" spans="4:5" x14ac:dyDescent="0.2">
      <c r="D549" s="45"/>
      <c r="E549" s="45"/>
    </row>
    <row r="550" spans="4:5" x14ac:dyDescent="0.2">
      <c r="D550" s="45"/>
      <c r="E550" s="45"/>
    </row>
    <row r="551" spans="4:5" x14ac:dyDescent="0.2">
      <c r="D551" s="45"/>
      <c r="E551" s="45"/>
    </row>
    <row r="552" spans="4:5" x14ac:dyDescent="0.2">
      <c r="D552" s="45"/>
      <c r="E552" s="45"/>
    </row>
    <row r="553" spans="4:5" x14ac:dyDescent="0.2">
      <c r="D553" s="45"/>
      <c r="E553" s="45"/>
    </row>
    <row r="554" spans="4:5" x14ac:dyDescent="0.2">
      <c r="D554" s="45"/>
      <c r="E554" s="45"/>
    </row>
    <row r="555" spans="4:5" x14ac:dyDescent="0.2">
      <c r="D555" s="45"/>
      <c r="E555" s="45"/>
    </row>
    <row r="556" spans="4:5" x14ac:dyDescent="0.2">
      <c r="D556" s="45"/>
      <c r="E556" s="45"/>
    </row>
    <row r="557" spans="4:5" x14ac:dyDescent="0.2">
      <c r="D557" s="45"/>
      <c r="E557" s="45"/>
    </row>
    <row r="558" spans="4:5" x14ac:dyDescent="0.2">
      <c r="D558" s="45"/>
      <c r="E558" s="45"/>
    </row>
    <row r="559" spans="4:5" x14ac:dyDescent="0.2">
      <c r="D559" s="45"/>
      <c r="E559" s="45"/>
    </row>
    <row r="560" spans="4:5" x14ac:dyDescent="0.2">
      <c r="D560" s="45"/>
      <c r="E560" s="45"/>
    </row>
    <row r="561" spans="4:5" x14ac:dyDescent="0.2">
      <c r="D561" s="45"/>
      <c r="E561" s="45"/>
    </row>
    <row r="562" spans="4:5" x14ac:dyDescent="0.2">
      <c r="D562" s="45"/>
      <c r="E562" s="45"/>
    </row>
    <row r="563" spans="4:5" x14ac:dyDescent="0.2">
      <c r="D563" s="45"/>
      <c r="E563" s="45"/>
    </row>
    <row r="564" spans="4:5" x14ac:dyDescent="0.2">
      <c r="D564" s="45"/>
      <c r="E564" s="45"/>
    </row>
    <row r="565" spans="4:5" x14ac:dyDescent="0.2">
      <c r="D565" s="45"/>
      <c r="E565" s="45"/>
    </row>
    <row r="566" spans="4:5" x14ac:dyDescent="0.2">
      <c r="D566" s="45"/>
      <c r="E566" s="45"/>
    </row>
  </sheetData>
  <phoneticPr fontId="10" type="noConversion"/>
  <conditionalFormatting sqref="C10:C491">
    <cfRule type="cellIs" dxfId="7" priority="2" operator="equal">
      <formula>"NR"</formula>
    </cfRule>
  </conditionalFormatting>
  <conditionalFormatting sqref="D10:E491">
    <cfRule type="cellIs" dxfId="6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CD30A-A3DB-4FD8-A41A-860BCC2C2545}">
  <dimension ref="A1:K566"/>
  <sheetViews>
    <sheetView showGridLines="0" zoomScaleNormal="100" workbookViewId="0">
      <selection activeCell="C20" sqref="C20"/>
    </sheetView>
  </sheetViews>
  <sheetFormatPr defaultRowHeight="12.75" x14ac:dyDescent="0.2"/>
  <cols>
    <col min="1" max="1" width="14.140625" style="23" bestFit="1" customWidth="1"/>
    <col min="2" max="2" width="10.5703125" style="23" bestFit="1" customWidth="1"/>
    <col min="3" max="6" width="12.42578125" style="1" customWidth="1"/>
    <col min="7" max="7" width="9.140625" style="1"/>
    <col min="8" max="8" width="26" style="61" customWidth="1"/>
    <col min="9" max="11" width="9.140625" style="61"/>
    <col min="12" max="16384" width="9.140625" style="1"/>
  </cols>
  <sheetData>
    <row r="1" spans="1:11" x14ac:dyDescent="0.2">
      <c r="A1" s="22"/>
      <c r="B1" s="22"/>
    </row>
    <row r="2" spans="1:11" ht="23.25" x14ac:dyDescent="0.35">
      <c r="A2" s="55" t="s">
        <v>567</v>
      </c>
      <c r="B2" s="22"/>
    </row>
    <row r="3" spans="1:11" s="23" customFormat="1" ht="12.75" customHeight="1" x14ac:dyDescent="0.2">
      <c r="A3" s="56" t="s">
        <v>534</v>
      </c>
      <c r="B3" s="22"/>
      <c r="C3" s="1"/>
      <c r="D3" s="1"/>
      <c r="E3" s="1"/>
      <c r="F3" s="1"/>
      <c r="H3" s="61"/>
      <c r="I3" s="61"/>
      <c r="J3" s="61"/>
      <c r="K3" s="61"/>
    </row>
    <row r="4" spans="1:11" s="23" customFormat="1" ht="12.75" customHeight="1" x14ac:dyDescent="0.2">
      <c r="A4" s="1"/>
      <c r="B4" s="1"/>
      <c r="C4" s="51" t="s">
        <v>555</v>
      </c>
      <c r="D4" s="51" t="s">
        <v>556</v>
      </c>
      <c r="E4" s="51" t="s">
        <v>557</v>
      </c>
      <c r="F4" s="1"/>
      <c r="H4" s="61"/>
      <c r="I4" s="61"/>
      <c r="J4" s="61"/>
      <c r="K4" s="61"/>
    </row>
    <row r="5" spans="1:11" s="23" customFormat="1" ht="12.75" customHeight="1" x14ac:dyDescent="0.2">
      <c r="A5" s="1"/>
      <c r="B5" s="37" t="s">
        <v>198</v>
      </c>
      <c r="C5" s="6">
        <v>5319816346</v>
      </c>
      <c r="D5" s="6">
        <v>5790174137</v>
      </c>
      <c r="E5" s="6">
        <v>6056341324</v>
      </c>
      <c r="F5" s="1"/>
      <c r="H5" s="61"/>
      <c r="I5" s="61"/>
      <c r="J5" s="61"/>
      <c r="K5" s="61"/>
    </row>
    <row r="6" spans="1:11" s="23" customFormat="1" x14ac:dyDescent="0.2">
      <c r="A6" s="1"/>
      <c r="B6" s="37" t="s">
        <v>199</v>
      </c>
      <c r="C6" s="4">
        <v>482</v>
      </c>
      <c r="D6" s="4">
        <v>482</v>
      </c>
      <c r="E6" s="4">
        <v>482</v>
      </c>
      <c r="F6" s="1"/>
      <c r="H6" s="61"/>
      <c r="I6" s="61"/>
      <c r="J6" s="61"/>
      <c r="K6" s="61"/>
    </row>
    <row r="7" spans="1:11" s="23" customFormat="1" x14ac:dyDescent="0.2">
      <c r="A7" s="57"/>
      <c r="B7" s="20"/>
      <c r="C7" s="1"/>
      <c r="D7" s="1"/>
      <c r="E7" s="1"/>
      <c r="F7" s="1"/>
      <c r="H7" s="61"/>
      <c r="I7" s="61"/>
      <c r="J7" s="61"/>
      <c r="K7" s="61"/>
    </row>
    <row r="8" spans="1:11" s="23" customFormat="1" ht="12.75" customHeight="1" x14ac:dyDescent="0.2">
      <c r="A8" s="57"/>
      <c r="B8" s="20"/>
      <c r="C8" s="1"/>
      <c r="D8" s="1"/>
      <c r="E8" s="1"/>
      <c r="F8" s="1"/>
      <c r="H8" s="61"/>
      <c r="I8" s="61"/>
      <c r="J8" s="61"/>
      <c r="K8" s="61"/>
    </row>
    <row r="9" spans="1:11" s="23" customFormat="1" ht="22.5" customHeight="1" x14ac:dyDescent="0.2">
      <c r="A9" s="29" t="s">
        <v>0</v>
      </c>
      <c r="B9" s="30" t="s">
        <v>1</v>
      </c>
      <c r="C9" s="51" t="s">
        <v>555</v>
      </c>
      <c r="D9" s="51" t="s">
        <v>556</v>
      </c>
      <c r="E9" s="51" t="s">
        <v>557</v>
      </c>
      <c r="F9" s="1"/>
      <c r="H9" s="47" t="s">
        <v>506</v>
      </c>
      <c r="I9" s="61"/>
      <c r="J9" s="61"/>
      <c r="K9" s="61"/>
    </row>
    <row r="10" spans="1:11" s="23" customFormat="1" x14ac:dyDescent="0.2">
      <c r="A10" s="58" t="s">
        <v>2</v>
      </c>
      <c r="B10" s="58" t="s">
        <v>2</v>
      </c>
      <c r="C10" s="52">
        <v>34625202</v>
      </c>
      <c r="D10" s="52">
        <v>33933196</v>
      </c>
      <c r="E10" s="52">
        <v>35219680</v>
      </c>
      <c r="F10" s="1"/>
      <c r="G10" s="11"/>
      <c r="H10" s="62" t="s">
        <v>539</v>
      </c>
      <c r="I10" s="61"/>
      <c r="J10" s="61"/>
      <c r="K10" s="62" t="s">
        <v>525</v>
      </c>
    </row>
    <row r="11" spans="1:11" s="23" customFormat="1" x14ac:dyDescent="0.2">
      <c r="A11" s="58" t="s">
        <v>3</v>
      </c>
      <c r="B11" s="58" t="s">
        <v>2</v>
      </c>
      <c r="C11" s="52">
        <v>4693988</v>
      </c>
      <c r="D11" s="52">
        <v>5228239</v>
      </c>
      <c r="E11" s="52">
        <v>5221747</v>
      </c>
      <c r="F11" s="1"/>
      <c r="G11" s="11"/>
      <c r="H11" s="62" t="s">
        <v>539</v>
      </c>
      <c r="I11" s="61"/>
      <c r="J11" s="61"/>
      <c r="K11" s="62" t="s">
        <v>525</v>
      </c>
    </row>
    <row r="12" spans="1:11" s="23" customFormat="1" x14ac:dyDescent="0.2">
      <c r="A12" s="58" t="s">
        <v>4</v>
      </c>
      <c r="B12" s="58" t="s">
        <v>2</v>
      </c>
      <c r="C12" s="52">
        <v>38275488</v>
      </c>
      <c r="D12" s="52">
        <v>38772755</v>
      </c>
      <c r="E12" s="52">
        <v>41459081</v>
      </c>
      <c r="F12" s="1"/>
      <c r="G12" s="11"/>
      <c r="H12" s="62" t="s">
        <v>539</v>
      </c>
      <c r="I12" s="61"/>
      <c r="J12" s="61"/>
      <c r="K12" s="62" t="s">
        <v>525</v>
      </c>
    </row>
    <row r="13" spans="1:11" s="23" customFormat="1" x14ac:dyDescent="0.2">
      <c r="A13" s="58" t="s">
        <v>200</v>
      </c>
      <c r="B13" s="58" t="s">
        <v>2</v>
      </c>
      <c r="C13" s="52">
        <v>13447235</v>
      </c>
      <c r="D13" s="52">
        <v>13438504</v>
      </c>
      <c r="E13" s="52">
        <v>14269535</v>
      </c>
      <c r="F13" s="1"/>
      <c r="G13" s="11"/>
      <c r="H13" s="62" t="s">
        <v>539</v>
      </c>
      <c r="I13" s="61"/>
      <c r="J13" s="61"/>
      <c r="K13" s="62" t="s">
        <v>525</v>
      </c>
    </row>
    <row r="14" spans="1:11" s="23" customFormat="1" x14ac:dyDescent="0.2">
      <c r="A14" s="58" t="s">
        <v>5</v>
      </c>
      <c r="B14" s="58" t="s">
        <v>2</v>
      </c>
      <c r="C14" s="52">
        <v>7079486</v>
      </c>
      <c r="D14" s="52">
        <v>11888892</v>
      </c>
      <c r="E14" s="52">
        <v>8380914</v>
      </c>
      <c r="F14" s="1"/>
      <c r="G14" s="11"/>
      <c r="H14" s="62" t="s">
        <v>508</v>
      </c>
      <c r="I14" s="61"/>
      <c r="J14" s="61"/>
      <c r="K14" s="62" t="s">
        <v>526</v>
      </c>
    </row>
    <row r="15" spans="1:11" s="23" customFormat="1" x14ac:dyDescent="0.2">
      <c r="A15" s="58" t="s">
        <v>201</v>
      </c>
      <c r="B15" s="58" t="s">
        <v>2</v>
      </c>
      <c r="C15" s="52">
        <v>45663402</v>
      </c>
      <c r="D15" s="52">
        <v>48182458</v>
      </c>
      <c r="E15" s="52">
        <v>49593209</v>
      </c>
      <c r="F15" s="1"/>
      <c r="G15" s="11"/>
      <c r="H15" s="62" t="s">
        <v>508</v>
      </c>
      <c r="I15" s="61"/>
      <c r="J15" s="61"/>
      <c r="K15" s="62" t="s">
        <v>526</v>
      </c>
    </row>
    <row r="16" spans="1:11" s="23" customFormat="1" x14ac:dyDescent="0.2">
      <c r="A16" s="58" t="s">
        <v>6</v>
      </c>
      <c r="B16" s="58" t="s">
        <v>2</v>
      </c>
      <c r="C16" s="52">
        <v>39009588</v>
      </c>
      <c r="D16" s="52">
        <v>40133865</v>
      </c>
      <c r="E16" s="52">
        <v>43555679</v>
      </c>
      <c r="F16" s="1"/>
      <c r="G16" s="11"/>
      <c r="H16" s="62" t="s">
        <v>540</v>
      </c>
      <c r="I16" s="61"/>
      <c r="J16" s="61"/>
      <c r="K16" s="62" t="s">
        <v>526</v>
      </c>
    </row>
    <row r="17" spans="1:11" s="23" customFormat="1" x14ac:dyDescent="0.2">
      <c r="A17" s="58" t="s">
        <v>202</v>
      </c>
      <c r="B17" s="58" t="s">
        <v>2</v>
      </c>
      <c r="C17" s="52">
        <v>18163718</v>
      </c>
      <c r="D17" s="52">
        <v>19730024</v>
      </c>
      <c r="E17" s="52">
        <v>21467183</v>
      </c>
      <c r="F17" s="1"/>
      <c r="G17" s="11"/>
      <c r="H17" s="62" t="s">
        <v>540</v>
      </c>
      <c r="I17" s="61"/>
      <c r="J17" s="61"/>
      <c r="K17" s="62" t="s">
        <v>526</v>
      </c>
    </row>
    <row r="18" spans="1:11" s="23" customFormat="1" x14ac:dyDescent="0.2">
      <c r="A18" s="58" t="s">
        <v>203</v>
      </c>
      <c r="B18" s="58" t="s">
        <v>2</v>
      </c>
      <c r="C18" s="52">
        <v>10354479</v>
      </c>
      <c r="D18" s="52">
        <v>11416420</v>
      </c>
      <c r="E18" s="52">
        <v>10821306</v>
      </c>
      <c r="F18" s="1"/>
      <c r="G18" s="11"/>
      <c r="H18" s="62" t="s">
        <v>508</v>
      </c>
      <c r="I18" s="61"/>
      <c r="J18" s="61"/>
      <c r="K18" s="62" t="s">
        <v>526</v>
      </c>
    </row>
    <row r="19" spans="1:11" s="23" customFormat="1" x14ac:dyDescent="0.2">
      <c r="A19" s="58" t="s">
        <v>7</v>
      </c>
      <c r="B19" s="58" t="s">
        <v>2</v>
      </c>
      <c r="C19" s="52">
        <v>142529482</v>
      </c>
      <c r="D19" s="52">
        <v>146085944</v>
      </c>
      <c r="E19" s="52">
        <v>159662966</v>
      </c>
      <c r="F19" s="1"/>
      <c r="G19" s="11"/>
      <c r="H19" s="62" t="s">
        <v>539</v>
      </c>
      <c r="I19" s="61"/>
      <c r="J19" s="61"/>
      <c r="K19" s="62" t="s">
        <v>525</v>
      </c>
    </row>
    <row r="20" spans="1:11" s="23" customFormat="1" x14ac:dyDescent="0.2">
      <c r="A20" s="58" t="s">
        <v>8</v>
      </c>
      <c r="B20" s="58" t="s">
        <v>2</v>
      </c>
      <c r="C20" s="52">
        <v>6634236</v>
      </c>
      <c r="D20" s="52">
        <v>6960925</v>
      </c>
      <c r="E20" s="52">
        <v>6577025</v>
      </c>
      <c r="F20" s="1"/>
      <c r="G20" s="11"/>
      <c r="H20" s="62" t="s">
        <v>539</v>
      </c>
      <c r="I20" s="61"/>
      <c r="J20" s="61"/>
      <c r="K20" s="62" t="s">
        <v>525</v>
      </c>
    </row>
    <row r="21" spans="1:11" s="23" customFormat="1" x14ac:dyDescent="0.2">
      <c r="A21" s="58" t="s">
        <v>204</v>
      </c>
      <c r="B21" s="58" t="s">
        <v>2</v>
      </c>
      <c r="C21" s="52">
        <v>18109660</v>
      </c>
      <c r="D21" s="52">
        <v>19585935</v>
      </c>
      <c r="E21" s="52">
        <v>21100359</v>
      </c>
      <c r="F21" s="1"/>
      <c r="G21" s="11"/>
      <c r="H21" s="62" t="s">
        <v>539</v>
      </c>
      <c r="I21" s="61"/>
      <c r="J21" s="61"/>
      <c r="K21" s="62" t="s">
        <v>525</v>
      </c>
    </row>
    <row r="22" spans="1:11" s="23" customFormat="1" x14ac:dyDescent="0.2">
      <c r="A22" s="58" t="s">
        <v>9</v>
      </c>
      <c r="B22" s="58" t="s">
        <v>2</v>
      </c>
      <c r="C22" s="52">
        <v>22401431</v>
      </c>
      <c r="D22" s="52">
        <v>23433728</v>
      </c>
      <c r="E22" s="52">
        <v>23414802</v>
      </c>
      <c r="F22" s="1"/>
      <c r="G22" s="11"/>
      <c r="H22" s="62" t="s">
        <v>539</v>
      </c>
      <c r="I22" s="61"/>
      <c r="J22" s="61"/>
      <c r="K22" s="62" t="s">
        <v>525</v>
      </c>
    </row>
    <row r="23" spans="1:11" s="23" customFormat="1" x14ac:dyDescent="0.2">
      <c r="A23" s="58" t="s">
        <v>205</v>
      </c>
      <c r="B23" s="58" t="s">
        <v>2</v>
      </c>
      <c r="C23" s="52">
        <v>12913585</v>
      </c>
      <c r="D23" s="52">
        <v>12806003</v>
      </c>
      <c r="E23" s="52">
        <v>13538502</v>
      </c>
      <c r="F23" s="1"/>
      <c r="G23" s="11"/>
      <c r="H23" s="62" t="s">
        <v>508</v>
      </c>
      <c r="I23" s="61"/>
      <c r="J23" s="61"/>
      <c r="K23" s="62" t="s">
        <v>526</v>
      </c>
    </row>
    <row r="24" spans="1:11" s="23" customFormat="1" x14ac:dyDescent="0.2">
      <c r="A24" s="58" t="s">
        <v>206</v>
      </c>
      <c r="B24" s="58" t="s">
        <v>206</v>
      </c>
      <c r="C24" s="52">
        <v>0</v>
      </c>
      <c r="D24" s="52">
        <v>0</v>
      </c>
      <c r="E24" s="52">
        <v>0</v>
      </c>
      <c r="F24" s="1"/>
      <c r="G24" s="11"/>
      <c r="H24" s="62" t="s">
        <v>541</v>
      </c>
      <c r="I24" s="61"/>
      <c r="J24" s="61"/>
      <c r="K24" s="62" t="s">
        <v>527</v>
      </c>
    </row>
    <row r="25" spans="1:11" s="23" customFormat="1" x14ac:dyDescent="0.2">
      <c r="A25" s="58" t="s">
        <v>207</v>
      </c>
      <c r="B25" s="58" t="s">
        <v>206</v>
      </c>
      <c r="C25" s="52">
        <v>548761</v>
      </c>
      <c r="D25" s="52">
        <v>572654</v>
      </c>
      <c r="E25" s="52">
        <v>643767</v>
      </c>
      <c r="F25" s="1"/>
      <c r="G25" s="11"/>
      <c r="H25" s="62" t="s">
        <v>508</v>
      </c>
      <c r="I25" s="61"/>
      <c r="J25" s="61"/>
      <c r="K25" s="62" t="s">
        <v>526</v>
      </c>
    </row>
    <row r="26" spans="1:11" s="23" customFormat="1" x14ac:dyDescent="0.2">
      <c r="A26" s="58" t="s">
        <v>208</v>
      </c>
      <c r="B26" s="58" t="s">
        <v>206</v>
      </c>
      <c r="C26" s="52">
        <v>259761</v>
      </c>
      <c r="D26" s="52">
        <v>195981</v>
      </c>
      <c r="E26" s="52">
        <v>196744</v>
      </c>
      <c r="F26" s="1"/>
      <c r="G26" s="11"/>
      <c r="H26" s="62" t="s">
        <v>508</v>
      </c>
      <c r="I26" s="61"/>
      <c r="J26" s="61"/>
      <c r="K26" s="62" t="s">
        <v>526</v>
      </c>
    </row>
    <row r="27" spans="1:11" s="23" customFormat="1" x14ac:dyDescent="0.2">
      <c r="A27" s="58" t="s">
        <v>209</v>
      </c>
      <c r="B27" s="58" t="s">
        <v>206</v>
      </c>
      <c r="C27" s="52">
        <v>28434</v>
      </c>
      <c r="D27" s="52">
        <v>29642</v>
      </c>
      <c r="E27" s="52">
        <v>32312</v>
      </c>
      <c r="F27" s="1"/>
      <c r="G27" s="11"/>
      <c r="H27" s="62" t="s">
        <v>508</v>
      </c>
      <c r="I27" s="61"/>
      <c r="J27" s="61"/>
      <c r="K27" s="62" t="s">
        <v>526</v>
      </c>
    </row>
    <row r="28" spans="1:11" s="23" customFormat="1" x14ac:dyDescent="0.2">
      <c r="A28" s="58" t="s">
        <v>210</v>
      </c>
      <c r="B28" s="58" t="s">
        <v>206</v>
      </c>
      <c r="C28" s="52">
        <v>0</v>
      </c>
      <c r="D28" s="52">
        <v>0</v>
      </c>
      <c r="E28" s="52">
        <v>0</v>
      </c>
      <c r="F28" s="1"/>
      <c r="G28" s="11"/>
      <c r="H28" s="62" t="s">
        <v>541</v>
      </c>
      <c r="I28" s="61"/>
      <c r="J28" s="61"/>
      <c r="K28" s="62" t="s">
        <v>527</v>
      </c>
    </row>
    <row r="29" spans="1:11" s="23" customFormat="1" x14ac:dyDescent="0.2">
      <c r="A29" s="58" t="s">
        <v>211</v>
      </c>
      <c r="B29" s="58" t="s">
        <v>10</v>
      </c>
      <c r="C29" s="52">
        <v>71659</v>
      </c>
      <c r="D29" s="52">
        <v>69961</v>
      </c>
      <c r="E29" s="52">
        <v>80403</v>
      </c>
      <c r="F29" s="1"/>
      <c r="G29" s="11"/>
      <c r="H29" s="62" t="s">
        <v>508</v>
      </c>
      <c r="I29" s="61"/>
      <c r="J29" s="61"/>
      <c r="K29" s="62" t="s">
        <v>526</v>
      </c>
    </row>
    <row r="30" spans="1:11" s="23" customFormat="1" x14ac:dyDescent="0.2">
      <c r="A30" s="58" t="s">
        <v>11</v>
      </c>
      <c r="B30" s="58" t="s">
        <v>10</v>
      </c>
      <c r="C30" s="52">
        <v>14927710</v>
      </c>
      <c r="D30" s="52">
        <v>13309284</v>
      </c>
      <c r="E30" s="52">
        <v>13517651</v>
      </c>
      <c r="F30" s="1"/>
      <c r="G30" s="11"/>
      <c r="H30" s="62" t="s">
        <v>508</v>
      </c>
      <c r="I30" s="61"/>
      <c r="J30" s="61"/>
      <c r="K30" s="62" t="s">
        <v>526</v>
      </c>
    </row>
    <row r="31" spans="1:11" s="23" customFormat="1" x14ac:dyDescent="0.2">
      <c r="A31" s="58" t="s">
        <v>212</v>
      </c>
      <c r="B31" s="58" t="s">
        <v>10</v>
      </c>
      <c r="C31" s="52">
        <v>682427</v>
      </c>
      <c r="D31" s="52">
        <v>798575</v>
      </c>
      <c r="E31" s="52">
        <v>716165</v>
      </c>
      <c r="F31" s="1"/>
      <c r="G31" s="11"/>
      <c r="H31" s="62" t="s">
        <v>508</v>
      </c>
      <c r="I31" s="61"/>
      <c r="J31" s="61"/>
      <c r="K31" s="62" t="s">
        <v>526</v>
      </c>
    </row>
    <row r="32" spans="1:11" s="23" customFormat="1" x14ac:dyDescent="0.2">
      <c r="A32" s="58" t="s">
        <v>12</v>
      </c>
      <c r="B32" s="58" t="s">
        <v>10</v>
      </c>
      <c r="C32" s="52">
        <v>2891795</v>
      </c>
      <c r="D32" s="52">
        <v>2760909</v>
      </c>
      <c r="E32" s="52">
        <v>3275760</v>
      </c>
      <c r="F32" s="1"/>
      <c r="G32" s="11"/>
      <c r="H32" s="62" t="s">
        <v>508</v>
      </c>
      <c r="I32" s="61"/>
      <c r="J32" s="61"/>
      <c r="K32" s="62" t="s">
        <v>526</v>
      </c>
    </row>
    <row r="33" spans="1:11" s="23" customFormat="1" x14ac:dyDescent="0.2">
      <c r="A33" s="58" t="s">
        <v>213</v>
      </c>
      <c r="B33" s="58" t="s">
        <v>10</v>
      </c>
      <c r="C33" s="52">
        <v>3545883</v>
      </c>
      <c r="D33" s="52">
        <v>3820645</v>
      </c>
      <c r="E33" s="52">
        <v>3642821</v>
      </c>
      <c r="F33" s="1"/>
      <c r="G33" s="11"/>
      <c r="H33" s="62" t="s">
        <v>542</v>
      </c>
      <c r="I33" s="61"/>
      <c r="J33" s="61"/>
      <c r="K33" s="62" t="s">
        <v>530</v>
      </c>
    </row>
    <row r="34" spans="1:11" s="23" customFormat="1" x14ac:dyDescent="0.2">
      <c r="A34" s="58" t="s">
        <v>554</v>
      </c>
      <c r="B34" s="58" t="s">
        <v>214</v>
      </c>
      <c r="C34" s="52">
        <v>735775</v>
      </c>
      <c r="D34" s="52">
        <v>742386</v>
      </c>
      <c r="E34" s="52">
        <v>842968</v>
      </c>
      <c r="F34" s="1"/>
      <c r="G34" s="11"/>
      <c r="H34" s="62" t="s">
        <v>508</v>
      </c>
      <c r="I34" s="61"/>
      <c r="J34" s="61"/>
      <c r="K34" s="62" t="s">
        <v>526</v>
      </c>
    </row>
    <row r="35" spans="1:11" s="23" customFormat="1" x14ac:dyDescent="0.2">
      <c r="A35" s="58" t="s">
        <v>215</v>
      </c>
      <c r="B35" s="58" t="s">
        <v>215</v>
      </c>
      <c r="C35" s="52">
        <v>897857</v>
      </c>
      <c r="D35" s="52">
        <v>855394</v>
      </c>
      <c r="E35" s="52">
        <v>865231</v>
      </c>
      <c r="F35" s="1"/>
      <c r="G35" s="11"/>
      <c r="H35" s="62" t="s">
        <v>508</v>
      </c>
      <c r="I35" s="61"/>
      <c r="J35" s="61"/>
      <c r="K35" s="62" t="s">
        <v>526</v>
      </c>
    </row>
    <row r="36" spans="1:11" s="23" customFormat="1" x14ac:dyDescent="0.2">
      <c r="A36" s="58" t="s">
        <v>216</v>
      </c>
      <c r="B36" s="58" t="s">
        <v>215</v>
      </c>
      <c r="C36" s="52">
        <v>308696</v>
      </c>
      <c r="D36" s="52">
        <v>331614</v>
      </c>
      <c r="E36" s="52">
        <v>335094</v>
      </c>
      <c r="F36" s="1"/>
      <c r="G36" s="11"/>
      <c r="H36" s="62" t="s">
        <v>541</v>
      </c>
      <c r="I36" s="61"/>
      <c r="J36" s="61"/>
      <c r="K36" s="62" t="s">
        <v>527</v>
      </c>
    </row>
    <row r="37" spans="1:11" s="23" customFormat="1" x14ac:dyDescent="0.2">
      <c r="A37" s="58" t="s">
        <v>217</v>
      </c>
      <c r="B37" s="58" t="s">
        <v>13</v>
      </c>
      <c r="C37" s="52">
        <v>0</v>
      </c>
      <c r="D37" s="52">
        <v>0</v>
      </c>
      <c r="E37" s="52">
        <v>0</v>
      </c>
      <c r="F37" s="1"/>
      <c r="G37" s="11"/>
      <c r="H37" s="62" t="s">
        <v>541</v>
      </c>
      <c r="I37" s="61"/>
      <c r="J37" s="61"/>
      <c r="K37" s="62" t="s">
        <v>527</v>
      </c>
    </row>
    <row r="38" spans="1:11" s="23" customFormat="1" x14ac:dyDescent="0.2">
      <c r="A38" s="58" t="s">
        <v>218</v>
      </c>
      <c r="B38" s="58" t="s">
        <v>13</v>
      </c>
      <c r="C38" s="52">
        <v>3865</v>
      </c>
      <c r="D38" s="52">
        <v>5033</v>
      </c>
      <c r="E38" s="52">
        <v>0</v>
      </c>
      <c r="F38" s="1"/>
      <c r="G38" s="11"/>
      <c r="H38" s="62" t="s">
        <v>541</v>
      </c>
      <c r="I38" s="61"/>
      <c r="J38" s="61"/>
      <c r="K38" s="62" t="s">
        <v>527</v>
      </c>
    </row>
    <row r="39" spans="1:11" s="23" customFormat="1" x14ac:dyDescent="0.2">
      <c r="A39" s="58" t="s">
        <v>219</v>
      </c>
      <c r="B39" s="58" t="s">
        <v>13</v>
      </c>
      <c r="C39" s="52">
        <v>0</v>
      </c>
      <c r="D39" s="52">
        <v>0</v>
      </c>
      <c r="E39" s="52">
        <v>0</v>
      </c>
      <c r="F39" s="1"/>
      <c r="G39" s="11"/>
      <c r="H39" s="62" t="s">
        <v>543</v>
      </c>
      <c r="I39" s="61"/>
      <c r="J39" s="61"/>
      <c r="K39" s="62" t="s">
        <v>528</v>
      </c>
    </row>
    <row r="40" spans="1:11" s="23" customFormat="1" x14ac:dyDescent="0.2">
      <c r="A40" s="58" t="s">
        <v>220</v>
      </c>
      <c r="B40" s="58" t="s">
        <v>13</v>
      </c>
      <c r="C40" s="52">
        <v>0</v>
      </c>
      <c r="D40" s="52">
        <v>0</v>
      </c>
      <c r="E40" s="52">
        <v>0</v>
      </c>
      <c r="F40" s="1"/>
      <c r="G40" s="11"/>
      <c r="H40" s="62" t="s">
        <v>541</v>
      </c>
      <c r="I40" s="61"/>
      <c r="J40" s="61"/>
      <c r="K40" s="62" t="s">
        <v>527</v>
      </c>
    </row>
    <row r="41" spans="1:11" s="23" customFormat="1" x14ac:dyDescent="0.2">
      <c r="A41" s="58" t="s">
        <v>221</v>
      </c>
      <c r="B41" s="58" t="s">
        <v>13</v>
      </c>
      <c r="C41" s="52">
        <v>0</v>
      </c>
      <c r="D41" s="52">
        <v>0</v>
      </c>
      <c r="E41" s="52">
        <v>0</v>
      </c>
      <c r="F41" s="1"/>
      <c r="G41" s="11"/>
      <c r="H41" s="62" t="s">
        <v>541</v>
      </c>
      <c r="I41" s="61"/>
      <c r="J41" s="61"/>
      <c r="K41" s="62" t="s">
        <v>527</v>
      </c>
    </row>
    <row r="42" spans="1:11" s="23" customFormat="1" x14ac:dyDescent="0.2">
      <c r="A42" s="58" t="s">
        <v>14</v>
      </c>
      <c r="B42" s="58" t="s">
        <v>13</v>
      </c>
      <c r="C42" s="52">
        <v>9454329</v>
      </c>
      <c r="D42" s="52">
        <v>10084084</v>
      </c>
      <c r="E42" s="52">
        <v>11257758</v>
      </c>
      <c r="F42" s="1"/>
      <c r="G42" s="11"/>
      <c r="H42" s="62" t="s">
        <v>508</v>
      </c>
      <c r="I42" s="61"/>
      <c r="J42" s="61"/>
      <c r="K42" s="62" t="s">
        <v>526</v>
      </c>
    </row>
    <row r="43" spans="1:11" s="23" customFormat="1" x14ac:dyDescent="0.2">
      <c r="A43" s="58" t="s">
        <v>15</v>
      </c>
      <c r="B43" s="58" t="s">
        <v>13</v>
      </c>
      <c r="C43" s="52">
        <v>0</v>
      </c>
      <c r="D43" s="52">
        <v>0</v>
      </c>
      <c r="E43" s="52">
        <v>0</v>
      </c>
      <c r="F43" s="1"/>
      <c r="G43" s="11"/>
      <c r="H43" s="62" t="s">
        <v>541</v>
      </c>
      <c r="I43" s="61"/>
      <c r="J43" s="61"/>
      <c r="K43" s="62" t="s">
        <v>527</v>
      </c>
    </row>
    <row r="44" spans="1:11" s="23" customFormat="1" x14ac:dyDescent="0.2">
      <c r="A44" s="58" t="s">
        <v>222</v>
      </c>
      <c r="B44" s="58" t="s">
        <v>13</v>
      </c>
      <c r="C44" s="52">
        <v>0</v>
      </c>
      <c r="D44" s="52">
        <v>0</v>
      </c>
      <c r="E44" s="52">
        <v>0</v>
      </c>
      <c r="F44" s="1"/>
      <c r="G44" s="11"/>
      <c r="H44" s="62" t="s">
        <v>541</v>
      </c>
      <c r="I44" s="61"/>
      <c r="J44" s="61"/>
      <c r="K44" s="62" t="s">
        <v>527</v>
      </c>
    </row>
    <row r="45" spans="1:11" s="23" customFormat="1" x14ac:dyDescent="0.2">
      <c r="A45" s="58" t="s">
        <v>223</v>
      </c>
      <c r="B45" s="58" t="s">
        <v>13</v>
      </c>
      <c r="C45" s="52">
        <v>0</v>
      </c>
      <c r="D45" s="52">
        <v>0</v>
      </c>
      <c r="E45" s="52">
        <v>0</v>
      </c>
      <c r="F45" s="1"/>
      <c r="G45" s="11"/>
      <c r="H45" s="62" t="s">
        <v>541</v>
      </c>
      <c r="I45" s="61"/>
      <c r="J45" s="61"/>
      <c r="K45" s="62" t="s">
        <v>527</v>
      </c>
    </row>
    <row r="46" spans="1:11" s="23" customFormat="1" x14ac:dyDescent="0.2">
      <c r="A46" s="58" t="s">
        <v>224</v>
      </c>
      <c r="B46" s="58" t="s">
        <v>13</v>
      </c>
      <c r="C46" s="52">
        <v>0</v>
      </c>
      <c r="D46" s="52">
        <v>0</v>
      </c>
      <c r="E46" s="52">
        <v>0</v>
      </c>
      <c r="F46" s="1"/>
      <c r="G46" s="11"/>
      <c r="H46" s="62" t="s">
        <v>541</v>
      </c>
      <c r="I46" s="61"/>
      <c r="J46" s="61"/>
      <c r="K46" s="62" t="s">
        <v>527</v>
      </c>
    </row>
    <row r="47" spans="1:11" s="23" customFormat="1" x14ac:dyDescent="0.2">
      <c r="A47" s="58" t="s">
        <v>514</v>
      </c>
      <c r="B47" s="58" t="s">
        <v>13</v>
      </c>
      <c r="C47" s="52">
        <v>0</v>
      </c>
      <c r="D47" s="52">
        <v>0</v>
      </c>
      <c r="E47" s="52">
        <v>0</v>
      </c>
      <c r="F47" s="1"/>
      <c r="G47" s="11"/>
      <c r="H47" s="62" t="s">
        <v>541</v>
      </c>
      <c r="I47" s="61"/>
      <c r="J47" s="61"/>
      <c r="K47" s="62" t="s">
        <v>527</v>
      </c>
    </row>
    <row r="48" spans="1:11" s="23" customFormat="1" x14ac:dyDescent="0.2">
      <c r="A48" s="58" t="s">
        <v>225</v>
      </c>
      <c r="B48" s="58" t="s">
        <v>13</v>
      </c>
      <c r="C48" s="52">
        <v>0</v>
      </c>
      <c r="D48" s="52">
        <v>0</v>
      </c>
      <c r="E48" s="52">
        <v>0</v>
      </c>
      <c r="F48" s="1"/>
      <c r="G48" s="11"/>
      <c r="H48" s="62" t="s">
        <v>543</v>
      </c>
      <c r="I48" s="61"/>
      <c r="J48" s="61"/>
      <c r="K48" s="62" t="s">
        <v>528</v>
      </c>
    </row>
    <row r="49" spans="1:11" s="23" customFormat="1" x14ac:dyDescent="0.2">
      <c r="A49" s="58" t="s">
        <v>16</v>
      </c>
      <c r="B49" s="58" t="s">
        <v>13</v>
      </c>
      <c r="C49" s="52">
        <v>3856489</v>
      </c>
      <c r="D49" s="52">
        <v>3274265</v>
      </c>
      <c r="E49" s="52">
        <v>3520506</v>
      </c>
      <c r="F49" s="1"/>
      <c r="G49" s="11"/>
      <c r="H49" s="62" t="s">
        <v>508</v>
      </c>
      <c r="I49" s="61"/>
      <c r="J49" s="61"/>
      <c r="K49" s="62" t="s">
        <v>526</v>
      </c>
    </row>
    <row r="50" spans="1:11" s="23" customFormat="1" x14ac:dyDescent="0.2">
      <c r="A50" s="58" t="s">
        <v>226</v>
      </c>
      <c r="B50" s="58" t="s">
        <v>13</v>
      </c>
      <c r="C50" s="52">
        <v>8196</v>
      </c>
      <c r="D50" s="52">
        <v>2025</v>
      </c>
      <c r="E50" s="52">
        <v>1836</v>
      </c>
      <c r="F50" s="1"/>
      <c r="G50" s="11"/>
      <c r="H50" s="62" t="s">
        <v>541</v>
      </c>
      <c r="I50" s="61"/>
      <c r="J50" s="61"/>
      <c r="K50" s="62" t="s">
        <v>527</v>
      </c>
    </row>
    <row r="51" spans="1:11" s="23" customFormat="1" x14ac:dyDescent="0.2">
      <c r="A51" s="58" t="s">
        <v>17</v>
      </c>
      <c r="B51" s="58" t="s">
        <v>13</v>
      </c>
      <c r="C51" s="52">
        <v>0</v>
      </c>
      <c r="D51" s="52">
        <v>0</v>
      </c>
      <c r="E51" s="52">
        <v>0</v>
      </c>
      <c r="F51" s="1"/>
      <c r="G51" s="11"/>
      <c r="H51" s="62" t="s">
        <v>544</v>
      </c>
      <c r="I51" s="61"/>
      <c r="J51" s="61"/>
      <c r="K51" s="62" t="s">
        <v>529</v>
      </c>
    </row>
    <row r="52" spans="1:11" s="23" customFormat="1" x14ac:dyDescent="0.2">
      <c r="A52" s="58" t="s">
        <v>18</v>
      </c>
      <c r="B52" s="58" t="s">
        <v>13</v>
      </c>
      <c r="C52" s="52">
        <v>29666738</v>
      </c>
      <c r="D52" s="52">
        <v>29445173</v>
      </c>
      <c r="E52" s="52">
        <v>29840954</v>
      </c>
      <c r="F52" s="1"/>
      <c r="G52" s="11"/>
      <c r="H52" s="62" t="s">
        <v>539</v>
      </c>
      <c r="I52" s="61"/>
      <c r="J52" s="61"/>
      <c r="K52" s="62" t="s">
        <v>525</v>
      </c>
    </row>
    <row r="53" spans="1:11" s="23" customFormat="1" x14ac:dyDescent="0.2">
      <c r="A53" s="58" t="s">
        <v>19</v>
      </c>
      <c r="B53" s="58" t="s">
        <v>13</v>
      </c>
      <c r="C53" s="52">
        <v>0</v>
      </c>
      <c r="D53" s="52">
        <v>0</v>
      </c>
      <c r="E53" s="52">
        <v>0</v>
      </c>
      <c r="F53" s="1"/>
      <c r="G53" s="11"/>
      <c r="H53" s="62" t="s">
        <v>541</v>
      </c>
      <c r="I53" s="61"/>
      <c r="J53" s="61"/>
      <c r="K53" s="62" t="s">
        <v>527</v>
      </c>
    </row>
    <row r="54" spans="1:11" s="23" customFormat="1" x14ac:dyDescent="0.2">
      <c r="A54" s="58" t="s">
        <v>227</v>
      </c>
      <c r="B54" s="58" t="s">
        <v>13</v>
      </c>
      <c r="C54" s="52">
        <v>0</v>
      </c>
      <c r="D54" s="52">
        <v>0</v>
      </c>
      <c r="E54" s="52">
        <v>0</v>
      </c>
      <c r="F54" s="1"/>
      <c r="G54" s="11"/>
      <c r="H54" s="62" t="s">
        <v>543</v>
      </c>
      <c r="I54" s="61"/>
      <c r="J54" s="61"/>
      <c r="K54" s="62" t="s">
        <v>528</v>
      </c>
    </row>
    <row r="55" spans="1:11" s="23" customFormat="1" x14ac:dyDescent="0.2">
      <c r="A55" s="58" t="s">
        <v>228</v>
      </c>
      <c r="B55" s="58" t="s">
        <v>13</v>
      </c>
      <c r="C55" s="52">
        <v>0</v>
      </c>
      <c r="D55" s="52">
        <v>0</v>
      </c>
      <c r="E55" s="52">
        <v>0</v>
      </c>
      <c r="F55" s="1"/>
      <c r="G55" s="11"/>
      <c r="H55" s="62" t="s">
        <v>541</v>
      </c>
      <c r="I55" s="61"/>
      <c r="J55" s="61"/>
      <c r="K55" s="62" t="s">
        <v>527</v>
      </c>
    </row>
    <row r="56" spans="1:11" s="23" customFormat="1" x14ac:dyDescent="0.2">
      <c r="A56" s="58" t="s">
        <v>229</v>
      </c>
      <c r="B56" s="58" t="s">
        <v>230</v>
      </c>
      <c r="C56" s="52">
        <v>559948</v>
      </c>
      <c r="D56" s="52">
        <v>615475</v>
      </c>
      <c r="E56" s="52">
        <v>778940</v>
      </c>
      <c r="F56" s="1"/>
      <c r="G56" s="11"/>
      <c r="H56" s="62" t="s">
        <v>508</v>
      </c>
      <c r="I56" s="61"/>
      <c r="J56" s="61"/>
      <c r="K56" s="62" t="s">
        <v>526</v>
      </c>
    </row>
    <row r="57" spans="1:11" s="23" customFormat="1" x14ac:dyDescent="0.2">
      <c r="A57" s="58" t="s">
        <v>231</v>
      </c>
      <c r="B57" s="58" t="s">
        <v>232</v>
      </c>
      <c r="C57" s="52">
        <v>0</v>
      </c>
      <c r="D57" s="52">
        <v>0</v>
      </c>
      <c r="E57" s="52">
        <v>0</v>
      </c>
      <c r="F57" s="1"/>
      <c r="G57" s="11"/>
      <c r="H57" s="62" t="s">
        <v>541</v>
      </c>
      <c r="I57" s="61"/>
      <c r="J57" s="61"/>
      <c r="K57" s="62" t="s">
        <v>527</v>
      </c>
    </row>
    <row r="58" spans="1:11" s="23" customFormat="1" x14ac:dyDescent="0.2">
      <c r="A58" s="58" t="s">
        <v>233</v>
      </c>
      <c r="B58" s="58" t="s">
        <v>232</v>
      </c>
      <c r="C58" s="52">
        <v>5544024</v>
      </c>
      <c r="D58" s="52">
        <v>6404457</v>
      </c>
      <c r="E58" s="52">
        <v>7546510</v>
      </c>
      <c r="F58" s="1"/>
      <c r="G58" s="11"/>
      <c r="H58" s="62" t="s">
        <v>508</v>
      </c>
      <c r="I58" s="61"/>
      <c r="J58" s="61"/>
      <c r="K58" s="62" t="s">
        <v>526</v>
      </c>
    </row>
    <row r="59" spans="1:11" s="23" customFormat="1" x14ac:dyDescent="0.2">
      <c r="A59" s="58" t="s">
        <v>234</v>
      </c>
      <c r="B59" s="58" t="s">
        <v>20</v>
      </c>
      <c r="C59" s="52">
        <v>13918552</v>
      </c>
      <c r="D59" s="52">
        <v>15390545</v>
      </c>
      <c r="E59" s="52">
        <v>15228623</v>
      </c>
      <c r="F59" s="1"/>
      <c r="G59" s="11"/>
      <c r="H59" s="62" t="s">
        <v>508</v>
      </c>
      <c r="I59" s="61"/>
      <c r="J59" s="61"/>
      <c r="K59" s="62" t="s">
        <v>526</v>
      </c>
    </row>
    <row r="60" spans="1:11" s="23" customFormat="1" x14ac:dyDescent="0.2">
      <c r="A60" s="58" t="s">
        <v>235</v>
      </c>
      <c r="B60" s="58" t="s">
        <v>20</v>
      </c>
      <c r="C60" s="52">
        <v>2998276</v>
      </c>
      <c r="D60" s="52">
        <v>2485238</v>
      </c>
      <c r="E60" s="52">
        <v>2614867</v>
      </c>
      <c r="F60" s="1"/>
      <c r="G60" s="11"/>
      <c r="H60" s="62" t="s">
        <v>542</v>
      </c>
      <c r="I60" s="61"/>
      <c r="J60" s="61"/>
      <c r="K60" s="62" t="s">
        <v>530</v>
      </c>
    </row>
    <row r="61" spans="1:11" s="23" customFormat="1" x14ac:dyDescent="0.2">
      <c r="A61" s="58" t="s">
        <v>21</v>
      </c>
      <c r="B61" s="58" t="s">
        <v>20</v>
      </c>
      <c r="C61" s="52">
        <v>63262</v>
      </c>
      <c r="D61" s="52">
        <v>91883</v>
      </c>
      <c r="E61" s="52">
        <v>103062</v>
      </c>
      <c r="F61" s="1"/>
      <c r="G61" s="11"/>
      <c r="H61" s="62" t="s">
        <v>508</v>
      </c>
      <c r="I61" s="61"/>
      <c r="J61" s="61"/>
      <c r="K61" s="62" t="s">
        <v>526</v>
      </c>
    </row>
    <row r="62" spans="1:11" s="23" customFormat="1" x14ac:dyDescent="0.2">
      <c r="A62" s="58" t="s">
        <v>236</v>
      </c>
      <c r="B62" s="58" t="s">
        <v>20</v>
      </c>
      <c r="C62" s="52">
        <v>95789</v>
      </c>
      <c r="D62" s="52">
        <v>309335</v>
      </c>
      <c r="E62" s="52">
        <v>187441</v>
      </c>
      <c r="F62" s="1"/>
      <c r="G62" s="11"/>
      <c r="H62" s="62" t="s">
        <v>508</v>
      </c>
      <c r="I62" s="61"/>
      <c r="J62" s="61"/>
      <c r="K62" s="62" t="s">
        <v>526</v>
      </c>
    </row>
    <row r="63" spans="1:11" s="23" customFormat="1" x14ac:dyDescent="0.2">
      <c r="A63" s="58" t="s">
        <v>20</v>
      </c>
      <c r="B63" s="58" t="s">
        <v>20</v>
      </c>
      <c r="C63" s="52">
        <v>61685663</v>
      </c>
      <c r="D63" s="52">
        <v>64091757</v>
      </c>
      <c r="E63" s="52">
        <v>68862152</v>
      </c>
      <c r="F63" s="1"/>
      <c r="G63" s="11"/>
      <c r="H63" s="62" t="s">
        <v>508</v>
      </c>
      <c r="I63" s="61"/>
      <c r="J63" s="61"/>
      <c r="K63" s="62" t="s">
        <v>526</v>
      </c>
    </row>
    <row r="64" spans="1:11" s="23" customFormat="1" x14ac:dyDescent="0.2">
      <c r="A64" s="58" t="s">
        <v>22</v>
      </c>
      <c r="B64" s="58" t="s">
        <v>20</v>
      </c>
      <c r="C64" s="52">
        <v>0</v>
      </c>
      <c r="D64" s="52">
        <v>0</v>
      </c>
      <c r="E64" s="52">
        <v>0</v>
      </c>
      <c r="F64" s="1"/>
      <c r="G64" s="11"/>
      <c r="H64" s="62" t="s">
        <v>544</v>
      </c>
      <c r="I64" s="61"/>
      <c r="J64" s="61"/>
      <c r="K64" s="62" t="s">
        <v>529</v>
      </c>
    </row>
    <row r="65" spans="1:11" s="23" customFormat="1" x14ac:dyDescent="0.2">
      <c r="A65" s="58" t="s">
        <v>237</v>
      </c>
      <c r="B65" s="58" t="s">
        <v>20</v>
      </c>
      <c r="C65" s="52">
        <v>0</v>
      </c>
      <c r="D65" s="52">
        <v>0</v>
      </c>
      <c r="E65" s="52">
        <v>0</v>
      </c>
      <c r="F65" s="1"/>
      <c r="G65" s="11"/>
      <c r="H65" s="62" t="s">
        <v>541</v>
      </c>
      <c r="I65" s="61"/>
      <c r="J65" s="61"/>
      <c r="K65" s="62" t="s">
        <v>527</v>
      </c>
    </row>
    <row r="66" spans="1:11" s="23" customFormat="1" x14ac:dyDescent="0.2">
      <c r="A66" s="58" t="s">
        <v>23</v>
      </c>
      <c r="B66" s="58" t="s">
        <v>20</v>
      </c>
      <c r="C66" s="52">
        <v>0</v>
      </c>
      <c r="D66" s="52">
        <v>0</v>
      </c>
      <c r="E66" s="52">
        <v>0</v>
      </c>
      <c r="F66" s="1"/>
      <c r="G66" s="11"/>
      <c r="H66" s="62" t="s">
        <v>508</v>
      </c>
      <c r="I66" s="61"/>
      <c r="J66" s="61"/>
      <c r="K66" s="62" t="s">
        <v>526</v>
      </c>
    </row>
    <row r="67" spans="1:11" s="23" customFormat="1" x14ac:dyDescent="0.2">
      <c r="A67" s="58" t="s">
        <v>238</v>
      </c>
      <c r="B67" s="58" t="s">
        <v>20</v>
      </c>
      <c r="C67" s="52">
        <v>0</v>
      </c>
      <c r="D67" s="52">
        <v>0</v>
      </c>
      <c r="E67" s="52">
        <v>197290</v>
      </c>
      <c r="F67" s="1"/>
      <c r="G67" s="11"/>
      <c r="H67" s="62" t="s">
        <v>541</v>
      </c>
      <c r="I67" s="61"/>
      <c r="J67" s="61"/>
      <c r="K67" s="62" t="s">
        <v>527</v>
      </c>
    </row>
    <row r="68" spans="1:11" s="23" customFormat="1" x14ac:dyDescent="0.2">
      <c r="A68" s="58" t="s">
        <v>24</v>
      </c>
      <c r="B68" s="58" t="s">
        <v>20</v>
      </c>
      <c r="C68" s="52">
        <v>51506</v>
      </c>
      <c r="D68" s="52">
        <v>61752</v>
      </c>
      <c r="E68" s="52">
        <v>56869</v>
      </c>
      <c r="F68" s="1"/>
      <c r="G68" s="11"/>
      <c r="H68" s="62" t="s">
        <v>541</v>
      </c>
      <c r="I68" s="61"/>
      <c r="J68" s="61"/>
      <c r="K68" s="62" t="s">
        <v>527</v>
      </c>
    </row>
    <row r="69" spans="1:11" s="23" customFormat="1" x14ac:dyDescent="0.2">
      <c r="A69" s="58" t="s">
        <v>239</v>
      </c>
      <c r="B69" s="58" t="s">
        <v>20</v>
      </c>
      <c r="C69" s="52">
        <v>153898</v>
      </c>
      <c r="D69" s="52">
        <v>246856</v>
      </c>
      <c r="E69" s="52">
        <v>253405</v>
      </c>
      <c r="F69" s="1"/>
      <c r="G69" s="11"/>
      <c r="H69" s="62" t="s">
        <v>541</v>
      </c>
      <c r="I69" s="61"/>
      <c r="J69" s="61"/>
      <c r="K69" s="62" t="s">
        <v>527</v>
      </c>
    </row>
    <row r="70" spans="1:11" s="23" customFormat="1" x14ac:dyDescent="0.2">
      <c r="A70" s="58" t="s">
        <v>240</v>
      </c>
      <c r="B70" s="58" t="s">
        <v>20</v>
      </c>
      <c r="C70" s="52">
        <v>977096</v>
      </c>
      <c r="D70" s="52">
        <v>915477</v>
      </c>
      <c r="E70" s="52">
        <v>991942</v>
      </c>
      <c r="F70" s="1"/>
      <c r="G70" s="11"/>
      <c r="H70" s="62" t="s">
        <v>508</v>
      </c>
      <c r="I70" s="61"/>
      <c r="J70" s="61"/>
      <c r="K70" s="62" t="s">
        <v>526</v>
      </c>
    </row>
    <row r="71" spans="1:11" s="23" customFormat="1" x14ac:dyDescent="0.2">
      <c r="A71" s="58" t="s">
        <v>26</v>
      </c>
      <c r="B71" s="58" t="s">
        <v>20</v>
      </c>
      <c r="C71" s="52">
        <v>0</v>
      </c>
      <c r="D71" s="52">
        <v>0</v>
      </c>
      <c r="E71" s="52">
        <v>0</v>
      </c>
      <c r="F71" s="1"/>
      <c r="G71" s="11"/>
      <c r="H71" s="62" t="s">
        <v>541</v>
      </c>
      <c r="I71" s="61"/>
      <c r="J71" s="61"/>
      <c r="K71" s="62" t="s">
        <v>527</v>
      </c>
    </row>
    <row r="72" spans="1:11" s="23" customFormat="1" x14ac:dyDescent="0.2">
      <c r="A72" s="58" t="s">
        <v>25</v>
      </c>
      <c r="B72" s="58" t="s">
        <v>20</v>
      </c>
      <c r="C72" s="52">
        <v>3992196</v>
      </c>
      <c r="D72" s="52">
        <v>4200638</v>
      </c>
      <c r="E72" s="52">
        <v>4862224</v>
      </c>
      <c r="F72" s="1"/>
      <c r="G72" s="11"/>
      <c r="H72" s="62" t="s">
        <v>508</v>
      </c>
      <c r="I72" s="61"/>
      <c r="J72" s="61"/>
      <c r="K72" s="62" t="s">
        <v>526</v>
      </c>
    </row>
    <row r="73" spans="1:11" s="23" customFormat="1" x14ac:dyDescent="0.2">
      <c r="A73" s="58" t="s">
        <v>241</v>
      </c>
      <c r="B73" s="58" t="s">
        <v>20</v>
      </c>
      <c r="C73" s="52">
        <v>3238214</v>
      </c>
      <c r="D73" s="52">
        <v>3486240</v>
      </c>
      <c r="E73" s="52">
        <v>3390163</v>
      </c>
      <c r="F73" s="1"/>
      <c r="G73" s="11"/>
      <c r="H73" s="62" t="s">
        <v>508</v>
      </c>
      <c r="I73" s="61"/>
      <c r="J73" s="61"/>
      <c r="K73" s="62" t="s">
        <v>526</v>
      </c>
    </row>
    <row r="74" spans="1:11" s="23" customFormat="1" x14ac:dyDescent="0.2">
      <c r="A74" s="58" t="s">
        <v>242</v>
      </c>
      <c r="B74" s="58" t="s">
        <v>243</v>
      </c>
      <c r="C74" s="52">
        <v>139586</v>
      </c>
      <c r="D74" s="52">
        <v>141167</v>
      </c>
      <c r="E74" s="52">
        <v>127941</v>
      </c>
      <c r="F74" s="1"/>
      <c r="G74" s="11"/>
      <c r="H74" s="62" t="s">
        <v>539</v>
      </c>
      <c r="I74" s="61"/>
      <c r="J74" s="61"/>
      <c r="K74" s="62" t="s">
        <v>525</v>
      </c>
    </row>
    <row r="75" spans="1:11" s="23" customFormat="1" x14ac:dyDescent="0.2">
      <c r="A75" s="58" t="s">
        <v>244</v>
      </c>
      <c r="B75" s="58" t="s">
        <v>243</v>
      </c>
      <c r="C75" s="52">
        <v>807291</v>
      </c>
      <c r="D75" s="52">
        <v>795161</v>
      </c>
      <c r="E75" s="52">
        <v>801155</v>
      </c>
      <c r="F75" s="1"/>
      <c r="G75" s="11"/>
      <c r="H75" s="62" t="s">
        <v>539</v>
      </c>
      <c r="I75" s="61"/>
      <c r="J75" s="61"/>
      <c r="K75" s="62" t="s">
        <v>525</v>
      </c>
    </row>
    <row r="76" spans="1:11" s="23" customFormat="1" x14ac:dyDescent="0.2">
      <c r="A76" s="58" t="s">
        <v>27</v>
      </c>
      <c r="B76" s="58" t="s">
        <v>28</v>
      </c>
      <c r="C76" s="52">
        <v>0</v>
      </c>
      <c r="D76" s="52">
        <v>0</v>
      </c>
      <c r="E76" s="52">
        <v>0</v>
      </c>
      <c r="F76" s="1"/>
      <c r="G76" s="11"/>
      <c r="H76" s="62" t="s">
        <v>541</v>
      </c>
      <c r="I76" s="61"/>
      <c r="J76" s="61"/>
      <c r="K76" s="62" t="s">
        <v>527</v>
      </c>
    </row>
    <row r="77" spans="1:11" s="23" customFormat="1" x14ac:dyDescent="0.2">
      <c r="A77" s="58" t="s">
        <v>245</v>
      </c>
      <c r="B77" s="58" t="s">
        <v>28</v>
      </c>
      <c r="C77" s="52">
        <v>0</v>
      </c>
      <c r="D77" s="52">
        <v>0</v>
      </c>
      <c r="E77" s="52">
        <v>0</v>
      </c>
      <c r="F77" s="1"/>
      <c r="G77" s="11"/>
      <c r="H77" s="62" t="s">
        <v>541</v>
      </c>
      <c r="I77" s="61"/>
      <c r="J77" s="61"/>
      <c r="K77" s="62" t="s">
        <v>527</v>
      </c>
    </row>
    <row r="78" spans="1:11" s="23" customFormat="1" x14ac:dyDescent="0.2">
      <c r="A78" s="58" t="s">
        <v>29</v>
      </c>
      <c r="B78" s="58" t="s">
        <v>28</v>
      </c>
      <c r="C78" s="52">
        <v>6672771</v>
      </c>
      <c r="D78" s="52">
        <v>6515920</v>
      </c>
      <c r="E78" s="52">
        <v>6800705</v>
      </c>
      <c r="F78" s="1"/>
      <c r="G78" s="11"/>
      <c r="H78" s="62" t="s">
        <v>508</v>
      </c>
      <c r="I78" s="61"/>
      <c r="J78" s="61"/>
      <c r="K78" s="62" t="s">
        <v>526</v>
      </c>
    </row>
    <row r="79" spans="1:11" s="23" customFormat="1" x14ac:dyDescent="0.2">
      <c r="A79" s="58" t="s">
        <v>246</v>
      </c>
      <c r="B79" s="58" t="s">
        <v>28</v>
      </c>
      <c r="C79" s="52">
        <v>0</v>
      </c>
      <c r="D79" s="52">
        <v>0</v>
      </c>
      <c r="E79" s="52">
        <v>0</v>
      </c>
      <c r="F79" s="1"/>
      <c r="G79" s="11"/>
      <c r="H79" s="62" t="s">
        <v>543</v>
      </c>
      <c r="I79" s="61"/>
      <c r="J79" s="61"/>
      <c r="K79" s="62" t="s">
        <v>528</v>
      </c>
    </row>
    <row r="80" spans="1:11" s="23" customFormat="1" x14ac:dyDescent="0.2">
      <c r="A80" s="58" t="s">
        <v>247</v>
      </c>
      <c r="B80" s="58" t="s">
        <v>28</v>
      </c>
      <c r="C80" s="52">
        <v>0</v>
      </c>
      <c r="D80" s="52">
        <v>0</v>
      </c>
      <c r="E80" s="52">
        <v>0</v>
      </c>
      <c r="F80" s="1"/>
      <c r="G80" s="11"/>
      <c r="H80" s="62" t="s">
        <v>541</v>
      </c>
      <c r="I80" s="61"/>
      <c r="J80" s="61"/>
      <c r="K80" s="62" t="s">
        <v>527</v>
      </c>
    </row>
    <row r="81" spans="1:11" s="23" customFormat="1" x14ac:dyDescent="0.2">
      <c r="A81" s="58" t="s">
        <v>30</v>
      </c>
      <c r="B81" s="58" t="s">
        <v>28</v>
      </c>
      <c r="C81" s="52">
        <v>0</v>
      </c>
      <c r="D81" s="52">
        <v>0</v>
      </c>
      <c r="E81" s="52">
        <v>0</v>
      </c>
      <c r="F81" s="1"/>
      <c r="G81" s="11"/>
      <c r="H81" s="62" t="s">
        <v>544</v>
      </c>
      <c r="I81" s="61"/>
      <c r="J81" s="61"/>
      <c r="K81" s="62" t="s">
        <v>529</v>
      </c>
    </row>
    <row r="82" spans="1:11" s="23" customFormat="1" x14ac:dyDescent="0.2">
      <c r="A82" s="58" t="s">
        <v>248</v>
      </c>
      <c r="B82" s="58" t="s">
        <v>28</v>
      </c>
      <c r="C82" s="52">
        <v>2132</v>
      </c>
      <c r="D82" s="52">
        <v>81933</v>
      </c>
      <c r="E82" s="52">
        <v>7418</v>
      </c>
      <c r="F82" s="1"/>
      <c r="G82" s="11"/>
      <c r="H82" s="62" t="s">
        <v>542</v>
      </c>
      <c r="I82" s="61"/>
      <c r="J82" s="61"/>
      <c r="K82" s="62" t="s">
        <v>530</v>
      </c>
    </row>
    <row r="83" spans="1:11" s="23" customFormat="1" x14ac:dyDescent="0.2">
      <c r="A83" s="58" t="s">
        <v>31</v>
      </c>
      <c r="B83" s="58" t="s">
        <v>32</v>
      </c>
      <c r="C83" s="52">
        <v>3118486</v>
      </c>
      <c r="D83" s="52">
        <v>3153124</v>
      </c>
      <c r="E83" s="52">
        <v>2722557</v>
      </c>
      <c r="F83" s="1"/>
      <c r="G83" s="11"/>
      <c r="H83" s="62" t="s">
        <v>539</v>
      </c>
      <c r="I83" s="61"/>
      <c r="J83" s="61"/>
      <c r="K83" s="62" t="s">
        <v>525</v>
      </c>
    </row>
    <row r="84" spans="1:11" s="23" customFormat="1" x14ac:dyDescent="0.2">
      <c r="A84" s="58" t="s">
        <v>33</v>
      </c>
      <c r="B84" s="58" t="s">
        <v>32</v>
      </c>
      <c r="C84" s="52">
        <v>4490821</v>
      </c>
      <c r="D84" s="52">
        <v>4692435</v>
      </c>
      <c r="E84" s="52">
        <v>4726665</v>
      </c>
      <c r="F84" s="1"/>
      <c r="G84" s="11"/>
      <c r="H84" s="62" t="s">
        <v>539</v>
      </c>
      <c r="I84" s="61"/>
      <c r="J84" s="61"/>
      <c r="K84" s="62" t="s">
        <v>525</v>
      </c>
    </row>
    <row r="85" spans="1:11" s="23" customFormat="1" x14ac:dyDescent="0.2">
      <c r="A85" s="58" t="s">
        <v>249</v>
      </c>
      <c r="B85" s="58" t="s">
        <v>32</v>
      </c>
      <c r="C85" s="52">
        <v>382495</v>
      </c>
      <c r="D85" s="52">
        <v>476052</v>
      </c>
      <c r="E85" s="52">
        <v>532521</v>
      </c>
      <c r="F85" s="1"/>
      <c r="G85" s="11"/>
      <c r="H85" s="62" t="s">
        <v>508</v>
      </c>
      <c r="I85" s="61"/>
      <c r="J85" s="61"/>
      <c r="K85" s="62" t="s">
        <v>526</v>
      </c>
    </row>
    <row r="86" spans="1:11" s="23" customFormat="1" x14ac:dyDescent="0.2">
      <c r="A86" s="58" t="s">
        <v>34</v>
      </c>
      <c r="B86" s="58" t="s">
        <v>32</v>
      </c>
      <c r="C86" s="52">
        <v>6243853</v>
      </c>
      <c r="D86" s="52">
        <v>6562563</v>
      </c>
      <c r="E86" s="52">
        <v>6402332</v>
      </c>
      <c r="F86" s="1"/>
      <c r="G86" s="11"/>
      <c r="H86" s="62" t="s">
        <v>539</v>
      </c>
      <c r="I86" s="61"/>
      <c r="J86" s="61"/>
      <c r="K86" s="62" t="s">
        <v>525</v>
      </c>
    </row>
    <row r="87" spans="1:11" s="23" customFormat="1" x14ac:dyDescent="0.2">
      <c r="A87" s="58" t="s">
        <v>35</v>
      </c>
      <c r="B87" s="58" t="s">
        <v>32</v>
      </c>
      <c r="C87" s="52">
        <v>904454</v>
      </c>
      <c r="D87" s="52">
        <v>641411</v>
      </c>
      <c r="E87" s="52">
        <v>695323</v>
      </c>
      <c r="F87" s="1"/>
      <c r="G87" s="11"/>
      <c r="H87" s="62" t="s">
        <v>508</v>
      </c>
      <c r="I87" s="61"/>
      <c r="J87" s="61"/>
      <c r="K87" s="62" t="s">
        <v>526</v>
      </c>
    </row>
    <row r="88" spans="1:11" s="23" customFormat="1" x14ac:dyDescent="0.2">
      <c r="A88" s="58" t="s">
        <v>32</v>
      </c>
      <c r="B88" s="58" t="s">
        <v>32</v>
      </c>
      <c r="C88" s="52">
        <v>833154</v>
      </c>
      <c r="D88" s="52">
        <v>964481</v>
      </c>
      <c r="E88" s="52">
        <v>902652</v>
      </c>
      <c r="F88" s="1"/>
      <c r="G88" s="11"/>
      <c r="H88" s="62" t="s">
        <v>539</v>
      </c>
      <c r="I88" s="61"/>
      <c r="J88" s="61"/>
      <c r="K88" s="62" t="s">
        <v>525</v>
      </c>
    </row>
    <row r="89" spans="1:11" s="23" customFormat="1" x14ac:dyDescent="0.2">
      <c r="A89" s="58" t="s">
        <v>36</v>
      </c>
      <c r="B89" s="58" t="s">
        <v>32</v>
      </c>
      <c r="C89" s="52">
        <v>60443</v>
      </c>
      <c r="D89" s="52">
        <v>86320</v>
      </c>
      <c r="E89" s="52">
        <v>61869</v>
      </c>
      <c r="F89" s="1"/>
      <c r="G89" s="11"/>
      <c r="H89" s="62" t="s">
        <v>508</v>
      </c>
      <c r="I89" s="61"/>
      <c r="J89" s="61"/>
      <c r="K89" s="62" t="s">
        <v>526</v>
      </c>
    </row>
    <row r="90" spans="1:11" s="23" customFormat="1" x14ac:dyDescent="0.2">
      <c r="A90" s="58" t="s">
        <v>250</v>
      </c>
      <c r="B90" s="58" t="s">
        <v>251</v>
      </c>
      <c r="C90" s="52">
        <v>358280</v>
      </c>
      <c r="D90" s="52">
        <v>335536</v>
      </c>
      <c r="E90" s="52">
        <v>383781</v>
      </c>
      <c r="F90" s="1"/>
      <c r="G90" s="11"/>
      <c r="H90" s="62" t="s">
        <v>508</v>
      </c>
      <c r="I90" s="61"/>
      <c r="J90" s="61"/>
      <c r="K90" s="62" t="s">
        <v>526</v>
      </c>
    </row>
    <row r="91" spans="1:11" s="23" customFormat="1" x14ac:dyDescent="0.2">
      <c r="A91" s="58" t="s">
        <v>252</v>
      </c>
      <c r="B91" s="58" t="s">
        <v>253</v>
      </c>
      <c r="C91" s="52">
        <v>531263</v>
      </c>
      <c r="D91" s="52">
        <v>531253</v>
      </c>
      <c r="E91" s="52">
        <v>620618</v>
      </c>
      <c r="F91" s="1"/>
      <c r="G91" s="11"/>
      <c r="H91" s="62" t="s">
        <v>541</v>
      </c>
      <c r="I91" s="61"/>
      <c r="J91" s="61"/>
      <c r="K91" s="62" t="s">
        <v>527</v>
      </c>
    </row>
    <row r="92" spans="1:11" s="23" customFormat="1" x14ac:dyDescent="0.2">
      <c r="A92" s="58" t="s">
        <v>254</v>
      </c>
      <c r="B92" s="58" t="s">
        <v>253</v>
      </c>
      <c r="C92" s="52">
        <v>37629720</v>
      </c>
      <c r="D92" s="52">
        <v>39299505</v>
      </c>
      <c r="E92" s="52">
        <v>40616757</v>
      </c>
      <c r="F92" s="1"/>
      <c r="G92" s="11"/>
      <c r="H92" s="62" t="s">
        <v>508</v>
      </c>
      <c r="I92" s="61"/>
      <c r="J92" s="61"/>
      <c r="K92" s="62" t="s">
        <v>526</v>
      </c>
    </row>
    <row r="93" spans="1:11" s="23" customFormat="1" x14ac:dyDescent="0.2">
      <c r="A93" s="58" t="s">
        <v>255</v>
      </c>
      <c r="B93" s="58" t="s">
        <v>253</v>
      </c>
      <c r="C93" s="52">
        <v>2910063</v>
      </c>
      <c r="D93" s="52">
        <v>3067635</v>
      </c>
      <c r="E93" s="52">
        <v>3341735</v>
      </c>
      <c r="F93" s="1"/>
      <c r="G93" s="11"/>
      <c r="H93" s="62" t="s">
        <v>508</v>
      </c>
      <c r="I93" s="61"/>
      <c r="J93" s="61"/>
      <c r="K93" s="62" t="s">
        <v>526</v>
      </c>
    </row>
    <row r="94" spans="1:11" s="23" customFormat="1" x14ac:dyDescent="0.2">
      <c r="A94" s="58" t="s">
        <v>256</v>
      </c>
      <c r="B94" s="58" t="s">
        <v>253</v>
      </c>
      <c r="C94" s="52">
        <v>2213570</v>
      </c>
      <c r="D94" s="52">
        <v>2279233</v>
      </c>
      <c r="E94" s="52">
        <v>2347610</v>
      </c>
      <c r="F94" s="1"/>
      <c r="G94" s="11"/>
      <c r="H94" s="62" t="s">
        <v>508</v>
      </c>
      <c r="I94" s="61"/>
      <c r="J94" s="61"/>
      <c r="K94" s="62" t="s">
        <v>526</v>
      </c>
    </row>
    <row r="95" spans="1:11" s="23" customFormat="1" x14ac:dyDescent="0.2">
      <c r="A95" s="58" t="s">
        <v>257</v>
      </c>
      <c r="B95" s="58" t="s">
        <v>253</v>
      </c>
      <c r="C95" s="52">
        <v>24010</v>
      </c>
      <c r="D95" s="52">
        <v>24010</v>
      </c>
      <c r="E95" s="52">
        <v>53392</v>
      </c>
      <c r="F95" s="1"/>
      <c r="G95" s="11"/>
      <c r="H95" s="62" t="s">
        <v>541</v>
      </c>
      <c r="I95" s="61"/>
      <c r="J95" s="61"/>
      <c r="K95" s="62" t="s">
        <v>527</v>
      </c>
    </row>
    <row r="96" spans="1:11" s="23" customFormat="1" x14ac:dyDescent="0.2">
      <c r="A96" s="58" t="s">
        <v>258</v>
      </c>
      <c r="B96" s="58" t="s">
        <v>253</v>
      </c>
      <c r="C96" s="52">
        <v>0</v>
      </c>
      <c r="D96" s="52">
        <v>0</v>
      </c>
      <c r="E96" s="52">
        <v>0</v>
      </c>
      <c r="F96" s="1"/>
      <c r="G96" s="11"/>
      <c r="H96" s="62" t="s">
        <v>544</v>
      </c>
      <c r="I96" s="61"/>
      <c r="J96" s="61"/>
      <c r="K96" s="62" t="s">
        <v>529</v>
      </c>
    </row>
    <row r="97" spans="1:11" s="23" customFormat="1" x14ac:dyDescent="0.2">
      <c r="A97" s="58" t="s">
        <v>259</v>
      </c>
      <c r="B97" s="58" t="s">
        <v>253</v>
      </c>
      <c r="C97" s="52">
        <v>400000</v>
      </c>
      <c r="D97" s="52">
        <v>252564</v>
      </c>
      <c r="E97" s="52">
        <v>257868</v>
      </c>
      <c r="F97" s="1"/>
      <c r="G97" s="11"/>
      <c r="H97" s="62" t="s">
        <v>541</v>
      </c>
      <c r="I97" s="61"/>
      <c r="J97" s="61"/>
      <c r="K97" s="62" t="s">
        <v>527</v>
      </c>
    </row>
    <row r="98" spans="1:11" s="23" customFormat="1" x14ac:dyDescent="0.2">
      <c r="A98" s="58" t="s">
        <v>260</v>
      </c>
      <c r="B98" s="58" t="s">
        <v>253</v>
      </c>
      <c r="C98" s="52">
        <v>292406</v>
      </c>
      <c r="D98" s="52">
        <v>0</v>
      </c>
      <c r="E98" s="52">
        <v>0</v>
      </c>
      <c r="F98" s="1"/>
      <c r="G98" s="11"/>
      <c r="H98" s="62" t="s">
        <v>541</v>
      </c>
      <c r="I98" s="61"/>
      <c r="J98" s="61"/>
      <c r="K98" s="62" t="s">
        <v>527</v>
      </c>
    </row>
    <row r="99" spans="1:11" s="23" customFormat="1" x14ac:dyDescent="0.2">
      <c r="A99" s="58" t="s">
        <v>261</v>
      </c>
      <c r="B99" s="58" t="s">
        <v>253</v>
      </c>
      <c r="C99" s="52">
        <v>540149</v>
      </c>
      <c r="D99" s="52">
        <v>461716</v>
      </c>
      <c r="E99" s="52">
        <v>468859</v>
      </c>
      <c r="F99" s="1"/>
      <c r="G99" s="11"/>
      <c r="H99" s="62" t="s">
        <v>508</v>
      </c>
      <c r="I99" s="61"/>
      <c r="J99" s="61"/>
      <c r="K99" s="62" t="s">
        <v>526</v>
      </c>
    </row>
    <row r="100" spans="1:11" s="23" customFormat="1" x14ac:dyDescent="0.2">
      <c r="A100" s="58" t="s">
        <v>262</v>
      </c>
      <c r="B100" s="58" t="s">
        <v>253</v>
      </c>
      <c r="C100" s="52">
        <v>94773</v>
      </c>
      <c r="D100" s="52">
        <v>25785</v>
      </c>
      <c r="E100" s="52">
        <v>23538</v>
      </c>
      <c r="F100" s="1"/>
      <c r="G100" s="11"/>
      <c r="H100" s="62" t="s">
        <v>544</v>
      </c>
      <c r="I100" s="61"/>
      <c r="J100" s="61"/>
      <c r="K100" s="62" t="s">
        <v>529</v>
      </c>
    </row>
    <row r="101" spans="1:11" s="23" customFormat="1" x14ac:dyDescent="0.2">
      <c r="A101" s="58" t="s">
        <v>263</v>
      </c>
      <c r="B101" s="58" t="s">
        <v>253</v>
      </c>
      <c r="C101" s="52">
        <v>496942</v>
      </c>
      <c r="D101" s="52">
        <v>497151</v>
      </c>
      <c r="E101" s="52">
        <v>507591</v>
      </c>
      <c r="F101" s="1"/>
      <c r="G101" s="11"/>
      <c r="H101" s="62" t="s">
        <v>544</v>
      </c>
      <c r="I101" s="61"/>
      <c r="J101" s="61"/>
      <c r="K101" s="62" t="s">
        <v>529</v>
      </c>
    </row>
    <row r="102" spans="1:11" s="23" customFormat="1" x14ac:dyDescent="0.2">
      <c r="A102" s="58" t="s">
        <v>264</v>
      </c>
      <c r="B102" s="58" t="s">
        <v>265</v>
      </c>
      <c r="C102" s="52">
        <v>0</v>
      </c>
      <c r="D102" s="52">
        <v>0</v>
      </c>
      <c r="E102" s="52">
        <v>0</v>
      </c>
      <c r="F102" s="1"/>
      <c r="G102" s="11"/>
      <c r="H102" s="62" t="s">
        <v>541</v>
      </c>
      <c r="I102" s="61"/>
      <c r="J102" s="61"/>
      <c r="K102" s="62" t="s">
        <v>527</v>
      </c>
    </row>
    <row r="103" spans="1:11" s="23" customFormat="1" x14ac:dyDescent="0.2">
      <c r="A103" s="58" t="s">
        <v>266</v>
      </c>
      <c r="B103" s="58" t="s">
        <v>265</v>
      </c>
      <c r="C103" s="52">
        <v>425000</v>
      </c>
      <c r="D103" s="52">
        <v>571242</v>
      </c>
      <c r="E103" s="52">
        <v>476859</v>
      </c>
      <c r="F103" s="1"/>
      <c r="G103" s="11"/>
      <c r="H103" s="62" t="s">
        <v>541</v>
      </c>
      <c r="I103" s="61"/>
      <c r="J103" s="61"/>
      <c r="K103" s="62" t="s">
        <v>527</v>
      </c>
    </row>
    <row r="104" spans="1:11" s="23" customFormat="1" x14ac:dyDescent="0.2">
      <c r="A104" s="58" t="s">
        <v>267</v>
      </c>
      <c r="B104" s="58" t="s">
        <v>265</v>
      </c>
      <c r="C104" s="52">
        <v>4829972</v>
      </c>
      <c r="D104" s="52">
        <v>4972155</v>
      </c>
      <c r="E104" s="52">
        <v>5323230</v>
      </c>
      <c r="F104" s="1"/>
      <c r="G104" s="11"/>
      <c r="H104" s="62" t="s">
        <v>508</v>
      </c>
      <c r="I104" s="61"/>
      <c r="J104" s="61"/>
      <c r="K104" s="62" t="s">
        <v>526</v>
      </c>
    </row>
    <row r="105" spans="1:11" s="23" customFormat="1" x14ac:dyDescent="0.2">
      <c r="A105" s="58" t="s">
        <v>268</v>
      </c>
      <c r="B105" s="58" t="s">
        <v>265</v>
      </c>
      <c r="C105" s="52">
        <v>439707</v>
      </c>
      <c r="D105" s="52">
        <v>536510</v>
      </c>
      <c r="E105" s="52">
        <v>511267</v>
      </c>
      <c r="F105" s="1"/>
      <c r="G105" s="11"/>
      <c r="H105" s="62" t="s">
        <v>508</v>
      </c>
      <c r="I105" s="61"/>
      <c r="J105" s="61"/>
      <c r="K105" s="62" t="s">
        <v>526</v>
      </c>
    </row>
    <row r="106" spans="1:11" s="23" customFormat="1" x14ac:dyDescent="0.2">
      <c r="A106" s="58" t="s">
        <v>269</v>
      </c>
      <c r="B106" s="58" t="s">
        <v>270</v>
      </c>
      <c r="C106" s="52">
        <v>0</v>
      </c>
      <c r="D106" s="52">
        <v>0</v>
      </c>
      <c r="E106" s="52">
        <v>0</v>
      </c>
      <c r="F106" s="1"/>
      <c r="G106" s="11"/>
      <c r="H106" s="62" t="s">
        <v>541</v>
      </c>
      <c r="I106" s="61"/>
      <c r="J106" s="61"/>
      <c r="K106" s="62" t="s">
        <v>527</v>
      </c>
    </row>
    <row r="107" spans="1:11" s="23" customFormat="1" x14ac:dyDescent="0.2">
      <c r="A107" s="58" t="s">
        <v>271</v>
      </c>
      <c r="B107" s="58" t="s">
        <v>270</v>
      </c>
      <c r="C107" s="52">
        <v>0</v>
      </c>
      <c r="D107" s="52">
        <v>0</v>
      </c>
      <c r="E107" s="52">
        <v>0</v>
      </c>
      <c r="F107" s="1"/>
      <c r="G107" s="11"/>
      <c r="H107" s="62" t="s">
        <v>541</v>
      </c>
      <c r="I107" s="61"/>
      <c r="J107" s="61"/>
      <c r="K107" s="62" t="s">
        <v>527</v>
      </c>
    </row>
    <row r="108" spans="1:11" s="23" customFormat="1" x14ac:dyDescent="0.2">
      <c r="A108" s="58" t="s">
        <v>272</v>
      </c>
      <c r="B108" s="58" t="s">
        <v>273</v>
      </c>
      <c r="C108" s="52">
        <v>1212825</v>
      </c>
      <c r="D108" s="52">
        <v>1629907</v>
      </c>
      <c r="E108" s="52">
        <v>1396721</v>
      </c>
      <c r="F108" s="1"/>
      <c r="G108" s="11"/>
      <c r="H108" s="62" t="s">
        <v>508</v>
      </c>
      <c r="I108" s="61"/>
      <c r="J108" s="61"/>
      <c r="K108" s="62" t="s">
        <v>526</v>
      </c>
    </row>
    <row r="109" spans="1:11" s="23" customFormat="1" x14ac:dyDescent="0.2">
      <c r="A109" s="58" t="s">
        <v>39</v>
      </c>
      <c r="B109" s="58" t="s">
        <v>38</v>
      </c>
      <c r="C109" s="52">
        <v>8809</v>
      </c>
      <c r="D109" s="52">
        <v>10264</v>
      </c>
      <c r="E109" s="52">
        <v>113543</v>
      </c>
      <c r="F109" s="1"/>
      <c r="G109" s="11"/>
      <c r="H109" s="62" t="s">
        <v>541</v>
      </c>
      <c r="I109" s="61"/>
      <c r="J109" s="61"/>
      <c r="K109" s="62" t="s">
        <v>527</v>
      </c>
    </row>
    <row r="110" spans="1:11" s="23" customFormat="1" x14ac:dyDescent="0.2">
      <c r="A110" s="58" t="s">
        <v>37</v>
      </c>
      <c r="B110" s="58" t="s">
        <v>38</v>
      </c>
      <c r="C110" s="52">
        <v>16951166</v>
      </c>
      <c r="D110" s="52">
        <v>17703268</v>
      </c>
      <c r="E110" s="52">
        <v>17888297</v>
      </c>
      <c r="F110" s="1"/>
      <c r="G110" s="11"/>
      <c r="H110" s="62" t="s">
        <v>539</v>
      </c>
      <c r="I110" s="61"/>
      <c r="J110" s="61"/>
      <c r="K110" s="62" t="s">
        <v>525</v>
      </c>
    </row>
    <row r="111" spans="1:11" s="23" customFormat="1" x14ac:dyDescent="0.2">
      <c r="A111" s="58" t="s">
        <v>40</v>
      </c>
      <c r="B111" s="58" t="s">
        <v>38</v>
      </c>
      <c r="C111" s="52">
        <v>14732511</v>
      </c>
      <c r="D111" s="52">
        <v>15671946</v>
      </c>
      <c r="E111" s="52">
        <v>16744886</v>
      </c>
      <c r="F111" s="1"/>
      <c r="G111" s="11"/>
      <c r="H111" s="62" t="s">
        <v>539</v>
      </c>
      <c r="I111" s="61"/>
      <c r="J111" s="61"/>
      <c r="K111" s="62" t="s">
        <v>525</v>
      </c>
    </row>
    <row r="112" spans="1:11" s="23" customFormat="1" x14ac:dyDescent="0.2">
      <c r="A112" s="58" t="s">
        <v>41</v>
      </c>
      <c r="B112" s="58" t="s">
        <v>38</v>
      </c>
      <c r="C112" s="52">
        <v>0</v>
      </c>
      <c r="D112" s="52">
        <v>0</v>
      </c>
      <c r="E112" s="52">
        <v>0</v>
      </c>
      <c r="F112" s="1"/>
      <c r="G112" s="11"/>
      <c r="H112" s="62" t="s">
        <v>541</v>
      </c>
      <c r="I112" s="61"/>
      <c r="J112" s="61"/>
      <c r="K112" s="62" t="s">
        <v>527</v>
      </c>
    </row>
    <row r="113" spans="1:11" s="23" customFormat="1" x14ac:dyDescent="0.2">
      <c r="A113" s="58" t="s">
        <v>42</v>
      </c>
      <c r="B113" s="58" t="s">
        <v>38</v>
      </c>
      <c r="C113" s="52">
        <v>2501465</v>
      </c>
      <c r="D113" s="52">
        <v>2338673</v>
      </c>
      <c r="E113" s="52">
        <v>2713784</v>
      </c>
      <c r="F113" s="1"/>
      <c r="G113" s="11"/>
      <c r="H113" s="62" t="s">
        <v>508</v>
      </c>
      <c r="I113" s="61"/>
      <c r="J113" s="61"/>
      <c r="K113" s="62" t="s">
        <v>526</v>
      </c>
    </row>
    <row r="114" spans="1:11" s="23" customFormat="1" x14ac:dyDescent="0.2">
      <c r="A114" s="58" t="s">
        <v>43</v>
      </c>
      <c r="B114" s="58" t="s">
        <v>38</v>
      </c>
      <c r="C114" s="52">
        <v>4576972</v>
      </c>
      <c r="D114" s="52">
        <v>4849280</v>
      </c>
      <c r="E114" s="52">
        <v>4901889</v>
      </c>
      <c r="F114" s="1"/>
      <c r="G114" s="11"/>
      <c r="H114" s="62" t="s">
        <v>539</v>
      </c>
      <c r="I114" s="61"/>
      <c r="J114" s="61"/>
      <c r="K114" s="62" t="s">
        <v>525</v>
      </c>
    </row>
    <row r="115" spans="1:11" s="23" customFormat="1" x14ac:dyDescent="0.2">
      <c r="A115" s="58" t="s">
        <v>44</v>
      </c>
      <c r="B115" s="58" t="s">
        <v>38</v>
      </c>
      <c r="C115" s="52">
        <v>0</v>
      </c>
      <c r="D115" s="52">
        <v>0</v>
      </c>
      <c r="E115" s="52">
        <v>0</v>
      </c>
      <c r="F115" s="1"/>
      <c r="G115" s="11"/>
      <c r="H115" s="62" t="s">
        <v>541</v>
      </c>
      <c r="I115" s="61"/>
      <c r="J115" s="61"/>
      <c r="K115" s="62" t="s">
        <v>527</v>
      </c>
    </row>
    <row r="116" spans="1:11" s="23" customFormat="1" x14ac:dyDescent="0.2">
      <c r="A116" s="58" t="s">
        <v>45</v>
      </c>
      <c r="B116" s="58" t="s">
        <v>38</v>
      </c>
      <c r="C116" s="52">
        <v>0</v>
      </c>
      <c r="D116" s="52">
        <v>0</v>
      </c>
      <c r="E116" s="52">
        <v>0</v>
      </c>
      <c r="F116" s="1"/>
      <c r="G116" s="11"/>
      <c r="H116" s="62" t="s">
        <v>541</v>
      </c>
      <c r="I116" s="61"/>
      <c r="J116" s="61"/>
      <c r="K116" s="62" t="s">
        <v>527</v>
      </c>
    </row>
    <row r="117" spans="1:11" s="23" customFormat="1" x14ac:dyDescent="0.2">
      <c r="A117" s="58" t="s">
        <v>274</v>
      </c>
      <c r="B117" s="58" t="s">
        <v>38</v>
      </c>
      <c r="C117" s="52">
        <v>0</v>
      </c>
      <c r="D117" s="52">
        <v>0</v>
      </c>
      <c r="E117" s="52">
        <v>0</v>
      </c>
      <c r="F117" s="1"/>
      <c r="G117" s="11"/>
      <c r="H117" s="62" t="s">
        <v>541</v>
      </c>
      <c r="I117" s="61"/>
      <c r="J117" s="61"/>
      <c r="K117" s="62" t="s">
        <v>527</v>
      </c>
    </row>
    <row r="118" spans="1:11" s="23" customFormat="1" x14ac:dyDescent="0.2">
      <c r="A118" s="58" t="s">
        <v>46</v>
      </c>
      <c r="B118" s="58" t="s">
        <v>38</v>
      </c>
      <c r="C118" s="52">
        <v>0</v>
      </c>
      <c r="D118" s="52">
        <v>0</v>
      </c>
      <c r="E118" s="52">
        <v>0</v>
      </c>
      <c r="F118" s="1"/>
      <c r="G118" s="11"/>
      <c r="H118" s="62" t="s">
        <v>541</v>
      </c>
      <c r="I118" s="61"/>
      <c r="J118" s="61"/>
      <c r="K118" s="62" t="s">
        <v>527</v>
      </c>
    </row>
    <row r="119" spans="1:11" s="23" customFormat="1" x14ac:dyDescent="0.2">
      <c r="A119" s="58" t="s">
        <v>275</v>
      </c>
      <c r="B119" s="58" t="s">
        <v>38</v>
      </c>
      <c r="C119" s="52">
        <v>39385555</v>
      </c>
      <c r="D119" s="52">
        <v>40592754</v>
      </c>
      <c r="E119" s="52">
        <v>44114835</v>
      </c>
      <c r="F119" s="1"/>
      <c r="G119" s="11"/>
      <c r="H119" s="62" t="s">
        <v>539</v>
      </c>
      <c r="I119" s="61"/>
      <c r="J119" s="61"/>
      <c r="K119" s="62" t="s">
        <v>525</v>
      </c>
    </row>
    <row r="120" spans="1:11" s="23" customFormat="1" x14ac:dyDescent="0.2">
      <c r="A120" s="58" t="s">
        <v>276</v>
      </c>
      <c r="B120" s="58" t="s">
        <v>38</v>
      </c>
      <c r="C120" s="52">
        <v>2411</v>
      </c>
      <c r="D120" s="52">
        <v>0</v>
      </c>
      <c r="E120" s="52">
        <v>0</v>
      </c>
      <c r="F120" s="1"/>
      <c r="G120" s="11"/>
      <c r="H120" s="62" t="s">
        <v>541</v>
      </c>
      <c r="I120" s="61"/>
      <c r="J120" s="61"/>
      <c r="K120" s="62" t="s">
        <v>527</v>
      </c>
    </row>
    <row r="121" spans="1:11" s="23" customFormat="1" x14ac:dyDescent="0.2">
      <c r="A121" s="58" t="s">
        <v>47</v>
      </c>
      <c r="B121" s="58" t="s">
        <v>38</v>
      </c>
      <c r="C121" s="52">
        <v>35345133</v>
      </c>
      <c r="D121" s="52">
        <v>36799370</v>
      </c>
      <c r="E121" s="52">
        <v>35746952</v>
      </c>
      <c r="F121" s="1"/>
      <c r="G121" s="11"/>
      <c r="H121" s="62" t="s">
        <v>539</v>
      </c>
      <c r="I121" s="61"/>
      <c r="J121" s="61"/>
      <c r="K121" s="62" t="s">
        <v>525</v>
      </c>
    </row>
    <row r="122" spans="1:11" s="23" customFormat="1" x14ac:dyDescent="0.2">
      <c r="A122" s="58" t="s">
        <v>48</v>
      </c>
      <c r="B122" s="58" t="s">
        <v>38</v>
      </c>
      <c r="C122" s="52">
        <v>20810</v>
      </c>
      <c r="D122" s="52">
        <v>20810</v>
      </c>
      <c r="E122" s="52">
        <v>20810</v>
      </c>
      <c r="F122" s="1"/>
      <c r="G122" s="11"/>
      <c r="H122" s="62" t="s">
        <v>543</v>
      </c>
      <c r="I122" s="61"/>
      <c r="J122" s="61"/>
      <c r="K122" s="62" t="s">
        <v>528</v>
      </c>
    </row>
    <row r="123" spans="1:11" s="23" customFormat="1" x14ac:dyDescent="0.2">
      <c r="A123" s="58" t="s">
        <v>277</v>
      </c>
      <c r="B123" s="58" t="s">
        <v>38</v>
      </c>
      <c r="C123" s="52">
        <v>0</v>
      </c>
      <c r="D123" s="52">
        <v>0</v>
      </c>
      <c r="E123" s="52">
        <v>0</v>
      </c>
      <c r="F123" s="1"/>
      <c r="G123" s="11"/>
      <c r="H123" s="62" t="s">
        <v>541</v>
      </c>
      <c r="I123" s="61"/>
      <c r="J123" s="61"/>
      <c r="K123" s="62" t="s">
        <v>527</v>
      </c>
    </row>
    <row r="124" spans="1:11" s="23" customFormat="1" x14ac:dyDescent="0.2">
      <c r="A124" s="58" t="s">
        <v>278</v>
      </c>
      <c r="B124" s="58" t="s">
        <v>38</v>
      </c>
      <c r="C124" s="52">
        <v>0</v>
      </c>
      <c r="D124" s="52">
        <v>0</v>
      </c>
      <c r="E124" s="52">
        <v>0</v>
      </c>
      <c r="F124" s="1"/>
      <c r="G124" s="11"/>
      <c r="H124" s="62" t="s">
        <v>543</v>
      </c>
      <c r="I124" s="61"/>
      <c r="J124" s="61"/>
      <c r="K124" s="62" t="s">
        <v>528</v>
      </c>
    </row>
    <row r="125" spans="1:11" s="23" customFormat="1" x14ac:dyDescent="0.2">
      <c r="A125" s="58" t="s">
        <v>49</v>
      </c>
      <c r="B125" s="58" t="s">
        <v>38</v>
      </c>
      <c r="C125" s="52">
        <v>0</v>
      </c>
      <c r="D125" s="52">
        <v>0</v>
      </c>
      <c r="E125" s="52">
        <v>0</v>
      </c>
      <c r="F125" s="1"/>
      <c r="G125" s="11"/>
      <c r="H125" s="62" t="s">
        <v>541</v>
      </c>
      <c r="I125" s="61"/>
      <c r="J125" s="61"/>
      <c r="K125" s="62" t="s">
        <v>527</v>
      </c>
    </row>
    <row r="126" spans="1:11" s="23" customFormat="1" x14ac:dyDescent="0.2">
      <c r="A126" s="58" t="s">
        <v>279</v>
      </c>
      <c r="B126" s="58" t="s">
        <v>38</v>
      </c>
      <c r="C126" s="52">
        <v>10309238</v>
      </c>
      <c r="D126" s="52">
        <v>10713853</v>
      </c>
      <c r="E126" s="52">
        <v>11242884</v>
      </c>
      <c r="F126" s="1"/>
      <c r="G126" s="11"/>
      <c r="H126" s="62" t="s">
        <v>545</v>
      </c>
      <c r="I126" s="61"/>
      <c r="J126" s="61"/>
      <c r="K126" s="62" t="s">
        <v>525</v>
      </c>
    </row>
    <row r="127" spans="1:11" s="23" customFormat="1" x14ac:dyDescent="0.2">
      <c r="A127" s="58" t="s">
        <v>50</v>
      </c>
      <c r="B127" s="58" t="s">
        <v>38</v>
      </c>
      <c r="C127" s="52">
        <v>17555849</v>
      </c>
      <c r="D127" s="52">
        <v>17790302</v>
      </c>
      <c r="E127" s="52">
        <v>19087172</v>
      </c>
      <c r="F127" s="1"/>
      <c r="G127" s="11"/>
      <c r="H127" s="62" t="s">
        <v>508</v>
      </c>
      <c r="I127" s="61"/>
      <c r="J127" s="61"/>
      <c r="K127" s="62" t="s">
        <v>526</v>
      </c>
    </row>
    <row r="128" spans="1:11" s="23" customFormat="1" x14ac:dyDescent="0.2">
      <c r="A128" s="58" t="s">
        <v>51</v>
      </c>
      <c r="B128" s="58" t="s">
        <v>38</v>
      </c>
      <c r="C128" s="52">
        <v>8963743</v>
      </c>
      <c r="D128" s="52">
        <v>9417503</v>
      </c>
      <c r="E128" s="52">
        <v>9497283</v>
      </c>
      <c r="F128" s="1"/>
      <c r="G128" s="11"/>
      <c r="H128" s="62" t="s">
        <v>539</v>
      </c>
      <c r="I128" s="61"/>
      <c r="J128" s="61"/>
      <c r="K128" s="62" t="s">
        <v>525</v>
      </c>
    </row>
    <row r="129" spans="1:11" s="23" customFormat="1" x14ac:dyDescent="0.2">
      <c r="A129" s="58" t="s">
        <v>52</v>
      </c>
      <c r="B129" s="58" t="s">
        <v>38</v>
      </c>
      <c r="C129" s="52">
        <v>0</v>
      </c>
      <c r="D129" s="52">
        <v>0</v>
      </c>
      <c r="E129" s="52">
        <v>0</v>
      </c>
      <c r="F129" s="1"/>
      <c r="G129" s="11"/>
      <c r="H129" s="62" t="s">
        <v>541</v>
      </c>
      <c r="I129" s="61"/>
      <c r="J129" s="61"/>
      <c r="K129" s="62" t="s">
        <v>527</v>
      </c>
    </row>
    <row r="130" spans="1:11" s="23" customFormat="1" x14ac:dyDescent="0.2">
      <c r="A130" s="58" t="s">
        <v>53</v>
      </c>
      <c r="B130" s="58" t="s">
        <v>38</v>
      </c>
      <c r="C130" s="52">
        <v>22438584</v>
      </c>
      <c r="D130" s="52">
        <v>23088618</v>
      </c>
      <c r="E130" s="52">
        <v>24825208</v>
      </c>
      <c r="F130" s="1"/>
      <c r="G130" s="11"/>
      <c r="H130" s="62" t="s">
        <v>508</v>
      </c>
      <c r="I130" s="61"/>
      <c r="J130" s="61"/>
      <c r="K130" s="62" t="s">
        <v>526</v>
      </c>
    </row>
    <row r="131" spans="1:11" s="23" customFormat="1" x14ac:dyDescent="0.2">
      <c r="A131" s="58" t="s">
        <v>280</v>
      </c>
      <c r="B131" s="58" t="s">
        <v>38</v>
      </c>
      <c r="C131" s="52">
        <v>7359</v>
      </c>
      <c r="D131" s="52">
        <v>7359</v>
      </c>
      <c r="E131" s="52">
        <v>7359</v>
      </c>
      <c r="F131" s="1"/>
      <c r="G131" s="11"/>
      <c r="H131" s="62" t="s">
        <v>541</v>
      </c>
      <c r="I131" s="61"/>
      <c r="J131" s="61"/>
      <c r="K131" s="62" t="s">
        <v>527</v>
      </c>
    </row>
    <row r="132" spans="1:11" s="23" customFormat="1" x14ac:dyDescent="0.2">
      <c r="A132" s="58" t="s">
        <v>54</v>
      </c>
      <c r="B132" s="58" t="s">
        <v>38</v>
      </c>
      <c r="C132" s="52">
        <v>21552894</v>
      </c>
      <c r="D132" s="52">
        <v>22135193</v>
      </c>
      <c r="E132" s="52">
        <v>23718453</v>
      </c>
      <c r="F132" s="1"/>
      <c r="G132" s="11"/>
      <c r="H132" s="62" t="s">
        <v>539</v>
      </c>
      <c r="I132" s="61"/>
      <c r="J132" s="61"/>
      <c r="K132" s="62" t="s">
        <v>525</v>
      </c>
    </row>
    <row r="133" spans="1:11" s="23" customFormat="1" x14ac:dyDescent="0.2">
      <c r="A133" s="58" t="s">
        <v>55</v>
      </c>
      <c r="B133" s="58" t="s">
        <v>38</v>
      </c>
      <c r="C133" s="52">
        <v>0</v>
      </c>
      <c r="D133" s="52">
        <v>0</v>
      </c>
      <c r="E133" s="52">
        <v>0</v>
      </c>
      <c r="F133" s="1"/>
      <c r="G133" s="11"/>
      <c r="H133" s="62" t="s">
        <v>541</v>
      </c>
      <c r="I133" s="61"/>
      <c r="J133" s="61"/>
      <c r="K133" s="62" t="s">
        <v>527</v>
      </c>
    </row>
    <row r="134" spans="1:11" s="23" customFormat="1" x14ac:dyDescent="0.2">
      <c r="A134" s="58" t="s">
        <v>56</v>
      </c>
      <c r="B134" s="58" t="s">
        <v>38</v>
      </c>
      <c r="C134" s="52">
        <v>12182762</v>
      </c>
      <c r="D134" s="52">
        <v>12705534</v>
      </c>
      <c r="E134" s="52">
        <v>12314424</v>
      </c>
      <c r="F134" s="1"/>
      <c r="G134" s="11"/>
      <c r="H134" s="62" t="s">
        <v>508</v>
      </c>
      <c r="I134" s="61"/>
      <c r="J134" s="61"/>
      <c r="K134" s="62" t="s">
        <v>526</v>
      </c>
    </row>
    <row r="135" spans="1:11" s="23" customFormat="1" x14ac:dyDescent="0.2">
      <c r="A135" s="58" t="s">
        <v>57</v>
      </c>
      <c r="B135" s="58" t="s">
        <v>38</v>
      </c>
      <c r="C135" s="52">
        <v>14805100</v>
      </c>
      <c r="D135" s="52">
        <v>14454275</v>
      </c>
      <c r="E135" s="52">
        <v>16514445</v>
      </c>
      <c r="F135" s="1"/>
      <c r="G135" s="11"/>
      <c r="H135" s="62" t="s">
        <v>539</v>
      </c>
      <c r="I135" s="61"/>
      <c r="J135" s="61"/>
      <c r="K135" s="62" t="s">
        <v>525</v>
      </c>
    </row>
    <row r="136" spans="1:11" s="23" customFormat="1" x14ac:dyDescent="0.2">
      <c r="A136" s="58" t="s">
        <v>58</v>
      </c>
      <c r="B136" s="58" t="s">
        <v>38</v>
      </c>
      <c r="C136" s="52">
        <v>7714248</v>
      </c>
      <c r="D136" s="52">
        <v>7970975</v>
      </c>
      <c r="E136" s="52">
        <v>7988954</v>
      </c>
      <c r="F136" s="1"/>
      <c r="G136" s="11"/>
      <c r="H136" s="62" t="s">
        <v>508</v>
      </c>
      <c r="I136" s="61"/>
      <c r="J136" s="61"/>
      <c r="K136" s="62" t="s">
        <v>526</v>
      </c>
    </row>
    <row r="137" spans="1:11" s="23" customFormat="1" x14ac:dyDescent="0.2">
      <c r="A137" s="58" t="s">
        <v>59</v>
      </c>
      <c r="B137" s="58" t="s">
        <v>38</v>
      </c>
      <c r="C137" s="52">
        <v>56597465</v>
      </c>
      <c r="D137" s="52">
        <v>60116430</v>
      </c>
      <c r="E137" s="52">
        <v>61753658</v>
      </c>
      <c r="F137" s="1"/>
      <c r="G137" s="11"/>
      <c r="H137" s="62" t="s">
        <v>539</v>
      </c>
      <c r="I137" s="61"/>
      <c r="J137" s="61"/>
      <c r="K137" s="62" t="s">
        <v>525</v>
      </c>
    </row>
    <row r="138" spans="1:11" s="23" customFormat="1" x14ac:dyDescent="0.2">
      <c r="A138" s="58" t="s">
        <v>281</v>
      </c>
      <c r="B138" s="58" t="s">
        <v>38</v>
      </c>
      <c r="C138" s="52">
        <v>0</v>
      </c>
      <c r="D138" s="52">
        <v>0</v>
      </c>
      <c r="E138" s="52">
        <v>0</v>
      </c>
      <c r="F138" s="1"/>
      <c r="G138" s="11"/>
      <c r="H138" s="62" t="s">
        <v>543</v>
      </c>
      <c r="I138" s="61"/>
      <c r="J138" s="61"/>
      <c r="K138" s="62" t="s">
        <v>528</v>
      </c>
    </row>
    <row r="139" spans="1:11" s="23" customFormat="1" x14ac:dyDescent="0.2">
      <c r="A139" s="58" t="s">
        <v>60</v>
      </c>
      <c r="B139" s="58" t="s">
        <v>38</v>
      </c>
      <c r="C139" s="52">
        <v>0</v>
      </c>
      <c r="D139" s="52">
        <v>0</v>
      </c>
      <c r="E139" s="52">
        <v>0</v>
      </c>
      <c r="F139" s="1"/>
      <c r="G139" s="11"/>
      <c r="H139" s="62" t="s">
        <v>541</v>
      </c>
      <c r="I139" s="61"/>
      <c r="J139" s="61"/>
      <c r="K139" s="62" t="s">
        <v>527</v>
      </c>
    </row>
    <row r="140" spans="1:11" s="23" customFormat="1" x14ac:dyDescent="0.2">
      <c r="A140" s="58" t="s">
        <v>61</v>
      </c>
      <c r="B140" s="58" t="s">
        <v>38</v>
      </c>
      <c r="C140" s="52">
        <v>9795421</v>
      </c>
      <c r="D140" s="52">
        <v>10196597</v>
      </c>
      <c r="E140" s="52">
        <v>9998592</v>
      </c>
      <c r="F140" s="1"/>
      <c r="G140" s="11"/>
      <c r="H140" s="62" t="s">
        <v>508</v>
      </c>
      <c r="I140" s="61"/>
      <c r="J140" s="61"/>
      <c r="K140" s="62" t="s">
        <v>526</v>
      </c>
    </row>
    <row r="141" spans="1:11" s="23" customFormat="1" x14ac:dyDescent="0.2">
      <c r="A141" s="58" t="s">
        <v>62</v>
      </c>
      <c r="B141" s="58" t="s">
        <v>38</v>
      </c>
      <c r="C141" s="52">
        <v>6202896</v>
      </c>
      <c r="D141" s="52">
        <v>5875765</v>
      </c>
      <c r="E141" s="52">
        <v>5691610</v>
      </c>
      <c r="F141" s="1"/>
      <c r="G141" s="11"/>
      <c r="H141" s="62" t="s">
        <v>508</v>
      </c>
      <c r="I141" s="61"/>
      <c r="J141" s="61"/>
      <c r="K141" s="62" t="s">
        <v>526</v>
      </c>
    </row>
    <row r="142" spans="1:11" s="23" customFormat="1" x14ac:dyDescent="0.2">
      <c r="A142" s="58" t="s">
        <v>63</v>
      </c>
      <c r="B142" s="58" t="s">
        <v>38</v>
      </c>
      <c r="C142" s="52">
        <v>0</v>
      </c>
      <c r="D142" s="52">
        <v>0</v>
      </c>
      <c r="E142" s="52">
        <v>0</v>
      </c>
      <c r="F142" s="1"/>
      <c r="G142" s="11"/>
      <c r="H142" s="62" t="s">
        <v>541</v>
      </c>
      <c r="I142" s="61"/>
      <c r="J142" s="61"/>
      <c r="K142" s="62" t="s">
        <v>527</v>
      </c>
    </row>
    <row r="143" spans="1:11" s="23" customFormat="1" x14ac:dyDescent="0.2">
      <c r="A143" s="58" t="s">
        <v>64</v>
      </c>
      <c r="B143" s="58" t="s">
        <v>38</v>
      </c>
      <c r="C143" s="52">
        <v>0</v>
      </c>
      <c r="D143" s="52">
        <v>0</v>
      </c>
      <c r="E143" s="52">
        <v>0</v>
      </c>
      <c r="F143" s="1"/>
      <c r="G143" s="11"/>
      <c r="H143" s="62" t="s">
        <v>541</v>
      </c>
      <c r="I143" s="61"/>
      <c r="J143" s="61"/>
      <c r="K143" s="62" t="s">
        <v>527</v>
      </c>
    </row>
    <row r="144" spans="1:11" s="23" customFormat="1" x14ac:dyDescent="0.2">
      <c r="A144" s="58" t="s">
        <v>282</v>
      </c>
      <c r="B144" s="58" t="s">
        <v>38</v>
      </c>
      <c r="C144" s="52">
        <v>0</v>
      </c>
      <c r="D144" s="52">
        <v>0</v>
      </c>
      <c r="E144" s="52">
        <v>0</v>
      </c>
      <c r="F144" s="1"/>
      <c r="G144" s="11"/>
      <c r="H144" s="62" t="s">
        <v>546</v>
      </c>
      <c r="I144" s="61"/>
      <c r="J144" s="61"/>
      <c r="K144" s="62" t="s">
        <v>527</v>
      </c>
    </row>
    <row r="145" spans="1:11" s="23" customFormat="1" x14ac:dyDescent="0.2">
      <c r="A145" s="58" t="s">
        <v>65</v>
      </c>
      <c r="B145" s="58" t="s">
        <v>38</v>
      </c>
      <c r="C145" s="52">
        <v>13639913</v>
      </c>
      <c r="D145" s="52">
        <v>12864378</v>
      </c>
      <c r="E145" s="52">
        <v>13886209</v>
      </c>
      <c r="F145" s="1"/>
      <c r="G145" s="11"/>
      <c r="H145" s="62" t="s">
        <v>539</v>
      </c>
      <c r="I145" s="61"/>
      <c r="J145" s="61"/>
      <c r="K145" s="62" t="s">
        <v>525</v>
      </c>
    </row>
    <row r="146" spans="1:11" s="23" customFormat="1" x14ac:dyDescent="0.2">
      <c r="A146" s="58" t="s">
        <v>66</v>
      </c>
      <c r="B146" s="58" t="s">
        <v>38</v>
      </c>
      <c r="C146" s="52">
        <v>0</v>
      </c>
      <c r="D146" s="52">
        <v>0</v>
      </c>
      <c r="E146" s="52">
        <v>0</v>
      </c>
      <c r="F146" s="1"/>
      <c r="G146" s="11"/>
      <c r="H146" s="62" t="s">
        <v>543</v>
      </c>
      <c r="I146" s="61"/>
      <c r="J146" s="61"/>
      <c r="K146" s="62" t="s">
        <v>528</v>
      </c>
    </row>
    <row r="147" spans="1:11" s="23" customFormat="1" x14ac:dyDescent="0.2">
      <c r="A147" s="58" t="s">
        <v>283</v>
      </c>
      <c r="B147" s="58" t="s">
        <v>38</v>
      </c>
      <c r="C147" s="52">
        <v>0</v>
      </c>
      <c r="D147" s="52">
        <v>0</v>
      </c>
      <c r="E147" s="52">
        <v>0</v>
      </c>
      <c r="F147" s="1"/>
      <c r="G147" s="11"/>
      <c r="H147" s="62" t="s">
        <v>541</v>
      </c>
      <c r="I147" s="61"/>
      <c r="J147" s="61"/>
      <c r="K147" s="62" t="s">
        <v>527</v>
      </c>
    </row>
    <row r="148" spans="1:11" s="23" customFormat="1" x14ac:dyDescent="0.2">
      <c r="A148" s="58" t="s">
        <v>284</v>
      </c>
      <c r="B148" s="58" t="s">
        <v>38</v>
      </c>
      <c r="C148" s="52">
        <v>1302613</v>
      </c>
      <c r="D148" s="52">
        <v>1332232</v>
      </c>
      <c r="E148" s="52">
        <v>1413199</v>
      </c>
      <c r="F148" s="1"/>
      <c r="G148" s="11"/>
      <c r="H148" s="62" t="s">
        <v>539</v>
      </c>
      <c r="I148" s="61"/>
      <c r="J148" s="61"/>
      <c r="K148" s="62" t="s">
        <v>525</v>
      </c>
    </row>
    <row r="149" spans="1:11" s="23" customFormat="1" x14ac:dyDescent="0.2">
      <c r="A149" s="58" t="s">
        <v>285</v>
      </c>
      <c r="B149" s="58" t="s">
        <v>38</v>
      </c>
      <c r="C149" s="52">
        <v>0</v>
      </c>
      <c r="D149" s="52">
        <v>0</v>
      </c>
      <c r="E149" s="52">
        <v>0</v>
      </c>
      <c r="F149" s="1"/>
      <c r="G149" s="11"/>
      <c r="H149" s="62" t="s">
        <v>541</v>
      </c>
      <c r="I149" s="61"/>
      <c r="J149" s="61"/>
      <c r="K149" s="62" t="s">
        <v>527</v>
      </c>
    </row>
    <row r="150" spans="1:11" s="23" customFormat="1" x14ac:dyDescent="0.2">
      <c r="A150" s="58" t="s">
        <v>287</v>
      </c>
      <c r="B150" s="58" t="s">
        <v>38</v>
      </c>
      <c r="C150" s="52">
        <v>0</v>
      </c>
      <c r="D150" s="52">
        <v>0</v>
      </c>
      <c r="E150" s="52">
        <v>0</v>
      </c>
      <c r="F150" s="1"/>
      <c r="G150" s="11"/>
      <c r="H150" s="62" t="s">
        <v>541</v>
      </c>
      <c r="I150" s="61"/>
      <c r="J150" s="61"/>
      <c r="K150" s="62" t="s">
        <v>527</v>
      </c>
    </row>
    <row r="151" spans="1:11" s="23" customFormat="1" x14ac:dyDescent="0.2">
      <c r="A151" s="58" t="s">
        <v>288</v>
      </c>
      <c r="B151" s="58" t="s">
        <v>38</v>
      </c>
      <c r="C151" s="52">
        <v>8490543</v>
      </c>
      <c r="D151" s="52">
        <v>10065939</v>
      </c>
      <c r="E151" s="52">
        <v>9619452</v>
      </c>
      <c r="F151" s="1"/>
      <c r="G151" s="11"/>
      <c r="H151" s="62" t="s">
        <v>508</v>
      </c>
      <c r="I151" s="61"/>
      <c r="J151" s="61"/>
      <c r="K151" s="62" t="s">
        <v>526</v>
      </c>
    </row>
    <row r="152" spans="1:11" s="23" customFormat="1" x14ac:dyDescent="0.2">
      <c r="A152" s="58" t="s">
        <v>67</v>
      </c>
      <c r="B152" s="58" t="s">
        <v>38</v>
      </c>
      <c r="C152" s="52">
        <v>0</v>
      </c>
      <c r="D152" s="52">
        <v>0</v>
      </c>
      <c r="E152" s="52">
        <v>0</v>
      </c>
      <c r="F152" s="1"/>
      <c r="G152" s="11"/>
      <c r="H152" s="62" t="s">
        <v>541</v>
      </c>
      <c r="I152" s="61"/>
      <c r="J152" s="61"/>
      <c r="K152" s="62" t="s">
        <v>527</v>
      </c>
    </row>
    <row r="153" spans="1:11" s="23" customFormat="1" x14ac:dyDescent="0.2">
      <c r="A153" s="58" t="s">
        <v>286</v>
      </c>
      <c r="B153" s="58" t="s">
        <v>38</v>
      </c>
      <c r="C153" s="52">
        <v>0</v>
      </c>
      <c r="D153" s="52">
        <v>0</v>
      </c>
      <c r="E153" s="52">
        <v>0</v>
      </c>
      <c r="F153" s="1"/>
      <c r="G153" s="11"/>
      <c r="H153" s="62" t="s">
        <v>541</v>
      </c>
      <c r="I153" s="61"/>
      <c r="J153" s="61"/>
      <c r="K153" s="62" t="s">
        <v>527</v>
      </c>
    </row>
    <row r="154" spans="1:11" s="23" customFormat="1" x14ac:dyDescent="0.2">
      <c r="A154" s="58" t="s">
        <v>68</v>
      </c>
      <c r="B154" s="58" t="s">
        <v>38</v>
      </c>
      <c r="C154" s="52">
        <v>0</v>
      </c>
      <c r="D154" s="52">
        <v>0</v>
      </c>
      <c r="E154" s="52">
        <v>0</v>
      </c>
      <c r="F154" s="1"/>
      <c r="G154" s="11"/>
      <c r="H154" s="62" t="s">
        <v>541</v>
      </c>
      <c r="I154" s="61"/>
      <c r="J154" s="61"/>
      <c r="K154" s="62" t="s">
        <v>527</v>
      </c>
    </row>
    <row r="155" spans="1:11" s="23" customFormat="1" x14ac:dyDescent="0.2">
      <c r="A155" s="58" t="s">
        <v>289</v>
      </c>
      <c r="B155" s="58" t="s">
        <v>38</v>
      </c>
      <c r="C155" s="52">
        <v>26944</v>
      </c>
      <c r="D155" s="52">
        <v>0</v>
      </c>
      <c r="E155" s="52">
        <v>0</v>
      </c>
      <c r="F155" s="1"/>
      <c r="G155" s="11"/>
      <c r="H155" s="62" t="s">
        <v>541</v>
      </c>
      <c r="I155" s="61"/>
      <c r="J155" s="61"/>
      <c r="K155" s="62" t="s">
        <v>527</v>
      </c>
    </row>
    <row r="156" spans="1:11" s="23" customFormat="1" x14ac:dyDescent="0.2">
      <c r="A156" s="58" t="s">
        <v>69</v>
      </c>
      <c r="B156" s="58" t="s">
        <v>38</v>
      </c>
      <c r="C156" s="52">
        <v>93985000</v>
      </c>
      <c r="D156" s="52">
        <v>97633000</v>
      </c>
      <c r="E156" s="52">
        <v>103866000</v>
      </c>
      <c r="F156" s="1"/>
      <c r="G156" s="11"/>
      <c r="H156" s="62" t="s">
        <v>539</v>
      </c>
      <c r="I156" s="61"/>
      <c r="J156" s="61"/>
      <c r="K156" s="62" t="s">
        <v>525</v>
      </c>
    </row>
    <row r="157" spans="1:11" s="23" customFormat="1" x14ac:dyDescent="0.2">
      <c r="A157" s="58" t="s">
        <v>38</v>
      </c>
      <c r="B157" s="58" t="s">
        <v>38</v>
      </c>
      <c r="C157" s="52">
        <v>949759569</v>
      </c>
      <c r="D157" s="52">
        <v>1005673790</v>
      </c>
      <c r="E157" s="52">
        <v>1047462593</v>
      </c>
      <c r="F157" s="1"/>
      <c r="G157" s="11"/>
      <c r="H157" s="62" t="s">
        <v>539</v>
      </c>
      <c r="I157" s="61"/>
      <c r="J157" s="61"/>
      <c r="K157" s="62" t="s">
        <v>525</v>
      </c>
    </row>
    <row r="158" spans="1:11" s="23" customFormat="1" x14ac:dyDescent="0.2">
      <c r="A158" s="58" t="s">
        <v>70</v>
      </c>
      <c r="B158" s="58" t="s">
        <v>38</v>
      </c>
      <c r="C158" s="52">
        <v>6073744</v>
      </c>
      <c r="D158" s="52">
        <v>6300189</v>
      </c>
      <c r="E158" s="52">
        <v>6175898</v>
      </c>
      <c r="F158" s="1"/>
      <c r="G158" s="11"/>
      <c r="H158" s="62" t="s">
        <v>508</v>
      </c>
      <c r="I158" s="61"/>
      <c r="J158" s="61"/>
      <c r="K158" s="62" t="s">
        <v>526</v>
      </c>
    </row>
    <row r="159" spans="1:11" s="23" customFormat="1" x14ac:dyDescent="0.2">
      <c r="A159" s="58" t="s">
        <v>71</v>
      </c>
      <c r="B159" s="58" t="s">
        <v>38</v>
      </c>
      <c r="C159" s="52">
        <v>0</v>
      </c>
      <c r="D159" s="52">
        <v>0</v>
      </c>
      <c r="E159" s="52">
        <v>0</v>
      </c>
      <c r="F159" s="1"/>
      <c r="G159" s="11"/>
      <c r="H159" s="62" t="s">
        <v>541</v>
      </c>
      <c r="I159" s="61"/>
      <c r="J159" s="61"/>
      <c r="K159" s="62" t="s">
        <v>527</v>
      </c>
    </row>
    <row r="160" spans="1:11" s="23" customFormat="1" x14ac:dyDescent="0.2">
      <c r="A160" s="58" t="s">
        <v>290</v>
      </c>
      <c r="B160" s="58" t="s">
        <v>38</v>
      </c>
      <c r="C160" s="52">
        <v>12148062</v>
      </c>
      <c r="D160" s="52">
        <v>12568457</v>
      </c>
      <c r="E160" s="52">
        <v>13661660</v>
      </c>
      <c r="F160" s="1"/>
      <c r="G160" s="11"/>
      <c r="H160" s="62" t="s">
        <v>508</v>
      </c>
      <c r="I160" s="61"/>
      <c r="J160" s="61"/>
      <c r="K160" s="62" t="s">
        <v>526</v>
      </c>
    </row>
    <row r="161" spans="1:11" s="23" customFormat="1" x14ac:dyDescent="0.2">
      <c r="A161" s="58" t="s">
        <v>72</v>
      </c>
      <c r="B161" s="58" t="s">
        <v>38</v>
      </c>
      <c r="C161" s="52">
        <v>0</v>
      </c>
      <c r="D161" s="52">
        <v>0</v>
      </c>
      <c r="E161" s="52">
        <v>0</v>
      </c>
      <c r="F161" s="1"/>
      <c r="G161" s="11"/>
      <c r="H161" s="62" t="s">
        <v>541</v>
      </c>
      <c r="I161" s="61"/>
      <c r="J161" s="61"/>
      <c r="K161" s="62" t="s">
        <v>527</v>
      </c>
    </row>
    <row r="162" spans="1:11" s="23" customFormat="1" x14ac:dyDescent="0.2">
      <c r="A162" s="58" t="s">
        <v>291</v>
      </c>
      <c r="B162" s="58" t="s">
        <v>38</v>
      </c>
      <c r="C162" s="52">
        <v>10825473</v>
      </c>
      <c r="D162" s="52">
        <v>11798357</v>
      </c>
      <c r="E162" s="52">
        <v>11574356</v>
      </c>
      <c r="F162" s="1"/>
      <c r="G162" s="11"/>
      <c r="H162" s="62" t="s">
        <v>539</v>
      </c>
      <c r="I162" s="61"/>
      <c r="J162" s="61"/>
      <c r="K162" s="62" t="s">
        <v>525</v>
      </c>
    </row>
    <row r="163" spans="1:11" s="23" customFormat="1" x14ac:dyDescent="0.2">
      <c r="A163" s="58" t="s">
        <v>292</v>
      </c>
      <c r="B163" s="58" t="s">
        <v>38</v>
      </c>
      <c r="C163" s="52">
        <v>12541074</v>
      </c>
      <c r="D163" s="52">
        <v>12455866</v>
      </c>
      <c r="E163" s="52">
        <v>12449001</v>
      </c>
      <c r="F163" s="1"/>
      <c r="G163" s="11"/>
      <c r="H163" s="62" t="s">
        <v>508</v>
      </c>
      <c r="I163" s="61"/>
      <c r="J163" s="61"/>
      <c r="K163" s="62" t="s">
        <v>526</v>
      </c>
    </row>
    <row r="164" spans="1:11" s="23" customFormat="1" x14ac:dyDescent="0.2">
      <c r="A164" s="58" t="s">
        <v>73</v>
      </c>
      <c r="B164" s="58" t="s">
        <v>38</v>
      </c>
      <c r="C164" s="52">
        <v>11151156</v>
      </c>
      <c r="D164" s="52">
        <v>11563620</v>
      </c>
      <c r="E164" s="52">
        <v>13618862</v>
      </c>
      <c r="F164" s="1"/>
      <c r="G164" s="11"/>
      <c r="H164" s="62" t="s">
        <v>539</v>
      </c>
      <c r="I164" s="61"/>
      <c r="J164" s="61"/>
      <c r="K164" s="62" t="s">
        <v>525</v>
      </c>
    </row>
    <row r="165" spans="1:11" s="23" customFormat="1" x14ac:dyDescent="0.2">
      <c r="A165" s="58" t="s">
        <v>74</v>
      </c>
      <c r="B165" s="58" t="s">
        <v>38</v>
      </c>
      <c r="C165" s="52">
        <v>0</v>
      </c>
      <c r="D165" s="52">
        <v>0</v>
      </c>
      <c r="E165" s="52">
        <v>0</v>
      </c>
      <c r="F165" s="1"/>
      <c r="G165" s="11"/>
      <c r="H165" s="62" t="s">
        <v>541</v>
      </c>
      <c r="I165" s="61"/>
      <c r="J165" s="61"/>
      <c r="K165" s="62" t="s">
        <v>527</v>
      </c>
    </row>
    <row r="166" spans="1:11" s="23" customFormat="1" x14ac:dyDescent="0.2">
      <c r="A166" s="58" t="s">
        <v>293</v>
      </c>
      <c r="B166" s="58" t="s">
        <v>38</v>
      </c>
      <c r="C166" s="52">
        <v>43365</v>
      </c>
      <c r="D166" s="52">
        <v>21725</v>
      </c>
      <c r="E166" s="52">
        <v>6708</v>
      </c>
      <c r="F166" s="1"/>
      <c r="G166" s="11"/>
      <c r="H166" s="62" t="s">
        <v>543</v>
      </c>
      <c r="I166" s="61"/>
      <c r="J166" s="61"/>
      <c r="K166" s="62" t="s">
        <v>528</v>
      </c>
    </row>
    <row r="167" spans="1:11" s="23" customFormat="1" x14ac:dyDescent="0.2">
      <c r="A167" s="58" t="s">
        <v>75</v>
      </c>
      <c r="B167" s="58" t="s">
        <v>38</v>
      </c>
      <c r="C167" s="52">
        <v>4688663</v>
      </c>
      <c r="D167" s="52">
        <v>4960172</v>
      </c>
      <c r="E167" s="52">
        <v>5132191</v>
      </c>
      <c r="F167" s="1"/>
      <c r="G167" s="11"/>
      <c r="H167" s="62" t="s">
        <v>508</v>
      </c>
      <c r="I167" s="61"/>
      <c r="J167" s="61"/>
      <c r="K167" s="62" t="s">
        <v>526</v>
      </c>
    </row>
    <row r="168" spans="1:11" s="23" customFormat="1" x14ac:dyDescent="0.2">
      <c r="A168" s="58" t="s">
        <v>76</v>
      </c>
      <c r="B168" s="58" t="s">
        <v>38</v>
      </c>
      <c r="C168" s="52">
        <v>0</v>
      </c>
      <c r="D168" s="52">
        <v>0</v>
      </c>
      <c r="E168" s="52">
        <v>0</v>
      </c>
      <c r="F168" s="1"/>
      <c r="G168" s="11"/>
      <c r="H168" s="62" t="s">
        <v>541</v>
      </c>
      <c r="I168" s="61"/>
      <c r="J168" s="61"/>
      <c r="K168" s="62" t="s">
        <v>527</v>
      </c>
    </row>
    <row r="169" spans="1:11" s="23" customFormat="1" x14ac:dyDescent="0.2">
      <c r="A169" s="58" t="s">
        <v>77</v>
      </c>
      <c r="B169" s="58" t="s">
        <v>38</v>
      </c>
      <c r="C169" s="52">
        <v>43708713</v>
      </c>
      <c r="D169" s="52">
        <v>47641119</v>
      </c>
      <c r="E169" s="52">
        <v>49954525</v>
      </c>
      <c r="F169" s="1"/>
      <c r="G169" s="11"/>
      <c r="H169" s="62" t="s">
        <v>539</v>
      </c>
      <c r="I169" s="61"/>
      <c r="J169" s="61"/>
      <c r="K169" s="62" t="s">
        <v>525</v>
      </c>
    </row>
    <row r="170" spans="1:11" s="23" customFormat="1" x14ac:dyDescent="0.2">
      <c r="A170" s="58" t="s">
        <v>78</v>
      </c>
      <c r="B170" s="58" t="s">
        <v>38</v>
      </c>
      <c r="C170" s="52">
        <v>0</v>
      </c>
      <c r="D170" s="52">
        <v>0</v>
      </c>
      <c r="E170" s="52">
        <v>0</v>
      </c>
      <c r="F170" s="1"/>
      <c r="G170" s="11"/>
      <c r="H170" s="62" t="s">
        <v>541</v>
      </c>
      <c r="I170" s="61"/>
      <c r="J170" s="61"/>
      <c r="K170" s="62" t="s">
        <v>527</v>
      </c>
    </row>
    <row r="171" spans="1:11" s="23" customFormat="1" x14ac:dyDescent="0.2">
      <c r="A171" s="58" t="s">
        <v>79</v>
      </c>
      <c r="B171" s="58" t="s">
        <v>38</v>
      </c>
      <c r="C171" s="52">
        <v>24333253</v>
      </c>
      <c r="D171" s="52">
        <v>25287517</v>
      </c>
      <c r="E171" s="52">
        <v>26903467</v>
      </c>
      <c r="F171" s="1"/>
      <c r="G171" s="11"/>
      <c r="H171" s="62" t="s">
        <v>539</v>
      </c>
      <c r="I171" s="61"/>
      <c r="J171" s="61"/>
      <c r="K171" s="62" t="s">
        <v>525</v>
      </c>
    </row>
    <row r="172" spans="1:11" s="23" customFormat="1" x14ac:dyDescent="0.2">
      <c r="A172" s="58" t="s">
        <v>80</v>
      </c>
      <c r="B172" s="58" t="s">
        <v>38</v>
      </c>
      <c r="C172" s="52">
        <v>0</v>
      </c>
      <c r="D172" s="52">
        <v>0</v>
      </c>
      <c r="E172" s="52">
        <v>0</v>
      </c>
      <c r="F172" s="1"/>
      <c r="G172" s="11"/>
      <c r="H172" s="62" t="s">
        <v>541</v>
      </c>
      <c r="I172" s="61"/>
      <c r="J172" s="61"/>
      <c r="K172" s="62" t="s">
        <v>527</v>
      </c>
    </row>
    <row r="173" spans="1:11" s="23" customFormat="1" x14ac:dyDescent="0.2">
      <c r="A173" s="58" t="s">
        <v>81</v>
      </c>
      <c r="B173" s="58" t="s">
        <v>38</v>
      </c>
      <c r="C173" s="52">
        <v>17057540</v>
      </c>
      <c r="D173" s="52">
        <v>18264591</v>
      </c>
      <c r="E173" s="52">
        <v>19163526</v>
      </c>
      <c r="F173" s="1"/>
      <c r="G173" s="11"/>
      <c r="H173" s="62" t="s">
        <v>539</v>
      </c>
      <c r="I173" s="61"/>
      <c r="J173" s="61"/>
      <c r="K173" s="62" t="s">
        <v>525</v>
      </c>
    </row>
    <row r="174" spans="1:11" s="23" customFormat="1" x14ac:dyDescent="0.2">
      <c r="A174" s="58" t="s">
        <v>294</v>
      </c>
      <c r="B174" s="58" t="s">
        <v>38</v>
      </c>
      <c r="C174" s="52">
        <v>0</v>
      </c>
      <c r="D174" s="52">
        <v>0</v>
      </c>
      <c r="E174" s="52">
        <v>0</v>
      </c>
      <c r="F174" s="1"/>
      <c r="G174" s="11"/>
      <c r="H174" s="62" t="s">
        <v>544</v>
      </c>
      <c r="I174" s="61"/>
      <c r="J174" s="61"/>
      <c r="K174" s="62" t="s">
        <v>529</v>
      </c>
    </row>
    <row r="175" spans="1:11" s="23" customFormat="1" x14ac:dyDescent="0.2">
      <c r="A175" s="58" t="s">
        <v>295</v>
      </c>
      <c r="B175" s="58" t="s">
        <v>38</v>
      </c>
      <c r="C175" s="52">
        <v>7035</v>
      </c>
      <c r="D175" s="52">
        <v>5302</v>
      </c>
      <c r="E175" s="52">
        <v>7200</v>
      </c>
      <c r="F175" s="1"/>
      <c r="G175" s="11"/>
      <c r="H175" s="62" t="s">
        <v>541</v>
      </c>
      <c r="I175" s="61"/>
      <c r="J175" s="61"/>
      <c r="K175" s="62" t="s">
        <v>527</v>
      </c>
    </row>
    <row r="176" spans="1:11" s="23" customFormat="1" x14ac:dyDescent="0.2">
      <c r="A176" s="58" t="s">
        <v>296</v>
      </c>
      <c r="B176" s="58" t="s">
        <v>38</v>
      </c>
      <c r="C176" s="52">
        <v>10701</v>
      </c>
      <c r="D176" s="52">
        <v>24859</v>
      </c>
      <c r="E176" s="52">
        <v>15680</v>
      </c>
      <c r="F176" s="1"/>
      <c r="G176" s="11"/>
      <c r="H176" s="62" t="s">
        <v>541</v>
      </c>
      <c r="I176" s="61"/>
      <c r="J176" s="61"/>
      <c r="K176" s="62" t="s">
        <v>527</v>
      </c>
    </row>
    <row r="177" spans="1:11" s="23" customFormat="1" x14ac:dyDescent="0.2">
      <c r="A177" s="58" t="s">
        <v>297</v>
      </c>
      <c r="B177" s="58" t="s">
        <v>38</v>
      </c>
      <c r="C177" s="52">
        <v>0</v>
      </c>
      <c r="D177" s="52">
        <v>0</v>
      </c>
      <c r="E177" s="52">
        <v>0</v>
      </c>
      <c r="F177" s="1"/>
      <c r="G177" s="11"/>
      <c r="H177" s="62" t="s">
        <v>541</v>
      </c>
      <c r="I177" s="61"/>
      <c r="J177" s="61"/>
      <c r="K177" s="62" t="s">
        <v>527</v>
      </c>
    </row>
    <row r="178" spans="1:11" s="23" customFormat="1" x14ac:dyDescent="0.2">
      <c r="A178" s="58" t="s">
        <v>298</v>
      </c>
      <c r="B178" s="58" t="s">
        <v>38</v>
      </c>
      <c r="C178" s="52">
        <v>2765294</v>
      </c>
      <c r="D178" s="52">
        <v>2723821</v>
      </c>
      <c r="E178" s="52">
        <v>2667766</v>
      </c>
      <c r="F178" s="1"/>
      <c r="G178" s="11"/>
      <c r="H178" s="62" t="s">
        <v>508</v>
      </c>
      <c r="I178" s="61"/>
      <c r="J178" s="61"/>
      <c r="K178" s="62" t="s">
        <v>526</v>
      </c>
    </row>
    <row r="179" spans="1:11" s="23" customFormat="1" x14ac:dyDescent="0.2">
      <c r="A179" s="58" t="s">
        <v>82</v>
      </c>
      <c r="B179" s="58" t="s">
        <v>38</v>
      </c>
      <c r="C179" s="52">
        <v>8915539</v>
      </c>
      <c r="D179" s="52">
        <v>8651830</v>
      </c>
      <c r="E179" s="52">
        <v>8316263</v>
      </c>
      <c r="F179" s="1"/>
      <c r="G179" s="11"/>
      <c r="H179" s="62" t="s">
        <v>508</v>
      </c>
      <c r="I179" s="61"/>
      <c r="J179" s="61"/>
      <c r="K179" s="62" t="s">
        <v>526</v>
      </c>
    </row>
    <row r="180" spans="1:11" s="23" customFormat="1" x14ac:dyDescent="0.2">
      <c r="A180" s="58" t="s">
        <v>83</v>
      </c>
      <c r="B180" s="58" t="s">
        <v>38</v>
      </c>
      <c r="C180" s="52">
        <v>5765480</v>
      </c>
      <c r="D180" s="52">
        <v>5314088</v>
      </c>
      <c r="E180" s="52">
        <v>5802048</v>
      </c>
      <c r="F180" s="1"/>
      <c r="G180" s="11"/>
      <c r="H180" s="62" t="s">
        <v>539</v>
      </c>
      <c r="I180" s="61"/>
      <c r="J180" s="61"/>
      <c r="K180" s="62" t="s">
        <v>525</v>
      </c>
    </row>
    <row r="181" spans="1:11" s="23" customFormat="1" x14ac:dyDescent="0.2">
      <c r="A181" s="58" t="s">
        <v>299</v>
      </c>
      <c r="B181" s="58" t="s">
        <v>38</v>
      </c>
      <c r="C181" s="52">
        <v>1369323</v>
      </c>
      <c r="D181" s="52">
        <v>1905470</v>
      </c>
      <c r="E181" s="52">
        <v>1435118</v>
      </c>
      <c r="F181" s="1"/>
      <c r="G181" s="11"/>
      <c r="H181" s="62" t="s">
        <v>541</v>
      </c>
      <c r="I181" s="61"/>
      <c r="J181" s="61"/>
      <c r="K181" s="62" t="s">
        <v>527</v>
      </c>
    </row>
    <row r="182" spans="1:11" s="23" customFormat="1" x14ac:dyDescent="0.2">
      <c r="A182" s="58" t="s">
        <v>300</v>
      </c>
      <c r="B182" s="58" t="s">
        <v>38</v>
      </c>
      <c r="C182" s="52">
        <v>18646562</v>
      </c>
      <c r="D182" s="52">
        <v>15349813</v>
      </c>
      <c r="E182" s="52">
        <v>15849826</v>
      </c>
      <c r="F182" s="1"/>
      <c r="G182" s="11"/>
      <c r="H182" s="62" t="s">
        <v>539</v>
      </c>
      <c r="I182" s="61"/>
      <c r="J182" s="61"/>
      <c r="K182" s="62" t="s">
        <v>525</v>
      </c>
    </row>
    <row r="183" spans="1:11" s="23" customFormat="1" x14ac:dyDescent="0.2">
      <c r="A183" s="58" t="s">
        <v>84</v>
      </c>
      <c r="B183" s="58" t="s">
        <v>38</v>
      </c>
      <c r="C183" s="52">
        <v>39848632</v>
      </c>
      <c r="D183" s="52">
        <v>43577445</v>
      </c>
      <c r="E183" s="52">
        <v>46622227</v>
      </c>
      <c r="F183" s="1"/>
      <c r="G183" s="11"/>
      <c r="H183" s="62" t="s">
        <v>539</v>
      </c>
      <c r="I183" s="61"/>
      <c r="J183" s="61"/>
      <c r="K183" s="62" t="s">
        <v>525</v>
      </c>
    </row>
    <row r="184" spans="1:11" s="23" customFormat="1" x14ac:dyDescent="0.2">
      <c r="A184" s="58" t="s">
        <v>85</v>
      </c>
      <c r="B184" s="58" t="s">
        <v>38</v>
      </c>
      <c r="C184" s="52">
        <v>1805510</v>
      </c>
      <c r="D184" s="52">
        <v>1844620</v>
      </c>
      <c r="E184" s="52">
        <v>3150434</v>
      </c>
      <c r="F184" s="1"/>
      <c r="G184" s="11"/>
      <c r="H184" s="62" t="s">
        <v>539</v>
      </c>
      <c r="I184" s="61"/>
      <c r="J184" s="61"/>
      <c r="K184" s="62" t="s">
        <v>525</v>
      </c>
    </row>
    <row r="185" spans="1:11" s="23" customFormat="1" x14ac:dyDescent="0.2">
      <c r="A185" s="58" t="s">
        <v>301</v>
      </c>
      <c r="B185" s="58" t="s">
        <v>38</v>
      </c>
      <c r="C185" s="52">
        <v>0</v>
      </c>
      <c r="D185" s="52">
        <v>0</v>
      </c>
      <c r="E185" s="52">
        <v>0</v>
      </c>
      <c r="F185" s="1"/>
      <c r="G185" s="11"/>
      <c r="H185" s="62" t="s">
        <v>543</v>
      </c>
      <c r="I185" s="61"/>
      <c r="J185" s="61"/>
      <c r="K185" s="62" t="s">
        <v>528</v>
      </c>
    </row>
    <row r="186" spans="1:11" s="23" customFormat="1" x14ac:dyDescent="0.2">
      <c r="A186" s="58" t="s">
        <v>302</v>
      </c>
      <c r="B186" s="58" t="s">
        <v>38</v>
      </c>
      <c r="C186" s="52">
        <v>0</v>
      </c>
      <c r="D186" s="52">
        <v>0</v>
      </c>
      <c r="E186" s="52">
        <v>0</v>
      </c>
      <c r="F186" s="1"/>
      <c r="G186" s="11"/>
      <c r="H186" s="62" t="s">
        <v>541</v>
      </c>
      <c r="I186" s="61"/>
      <c r="J186" s="61"/>
      <c r="K186" s="62" t="s">
        <v>527</v>
      </c>
    </row>
    <row r="187" spans="1:11" s="23" customFormat="1" x14ac:dyDescent="0.2">
      <c r="A187" s="58" t="s">
        <v>303</v>
      </c>
      <c r="B187" s="58" t="s">
        <v>38</v>
      </c>
      <c r="C187" s="52">
        <v>0</v>
      </c>
      <c r="D187" s="52">
        <v>0</v>
      </c>
      <c r="E187" s="52">
        <v>0</v>
      </c>
      <c r="F187" s="1"/>
      <c r="G187" s="11"/>
      <c r="H187" s="62" t="s">
        <v>541</v>
      </c>
      <c r="I187" s="61"/>
      <c r="J187" s="61"/>
      <c r="K187" s="62" t="s">
        <v>527</v>
      </c>
    </row>
    <row r="188" spans="1:11" s="23" customFormat="1" x14ac:dyDescent="0.2">
      <c r="A188" s="58" t="s">
        <v>86</v>
      </c>
      <c r="B188" s="58" t="s">
        <v>38</v>
      </c>
      <c r="C188" s="52">
        <v>5017242</v>
      </c>
      <c r="D188" s="52">
        <v>4814960</v>
      </c>
      <c r="E188" s="52">
        <v>4854196</v>
      </c>
      <c r="F188" s="1"/>
      <c r="G188" s="11"/>
      <c r="H188" s="62" t="s">
        <v>539</v>
      </c>
      <c r="I188" s="61"/>
      <c r="J188" s="61"/>
      <c r="K188" s="62" t="s">
        <v>525</v>
      </c>
    </row>
    <row r="189" spans="1:11" s="23" customFormat="1" x14ac:dyDescent="0.2">
      <c r="A189" s="58" t="s">
        <v>304</v>
      </c>
      <c r="B189" s="58" t="s">
        <v>38</v>
      </c>
      <c r="C189" s="52">
        <v>103960</v>
      </c>
      <c r="D189" s="52">
        <v>144597</v>
      </c>
      <c r="E189" s="52">
        <v>144346</v>
      </c>
      <c r="F189" s="1"/>
      <c r="G189" s="11"/>
      <c r="H189" s="62" t="s">
        <v>541</v>
      </c>
      <c r="I189" s="61"/>
      <c r="J189" s="61"/>
      <c r="K189" s="62" t="s">
        <v>527</v>
      </c>
    </row>
    <row r="190" spans="1:11" s="23" customFormat="1" x14ac:dyDescent="0.2">
      <c r="A190" s="58" t="s">
        <v>87</v>
      </c>
      <c r="B190" s="58" t="s">
        <v>38</v>
      </c>
      <c r="C190" s="52">
        <v>29022812</v>
      </c>
      <c r="D190" s="52">
        <v>29797239</v>
      </c>
      <c r="E190" s="52">
        <v>31881638</v>
      </c>
      <c r="F190" s="1"/>
      <c r="G190" s="11"/>
      <c r="H190" s="62" t="s">
        <v>539</v>
      </c>
      <c r="I190" s="61"/>
      <c r="J190" s="61"/>
      <c r="K190" s="62" t="s">
        <v>525</v>
      </c>
    </row>
    <row r="191" spans="1:11" s="23" customFormat="1" x14ac:dyDescent="0.2">
      <c r="A191" s="58" t="s">
        <v>305</v>
      </c>
      <c r="B191" s="58" t="s">
        <v>38</v>
      </c>
      <c r="C191" s="52">
        <v>18493100</v>
      </c>
      <c r="D191" s="52">
        <v>18667211</v>
      </c>
      <c r="E191" s="52">
        <v>20489887</v>
      </c>
      <c r="F191" s="1"/>
      <c r="G191" s="11"/>
      <c r="H191" s="62" t="s">
        <v>545</v>
      </c>
      <c r="I191" s="61"/>
      <c r="J191" s="61"/>
      <c r="K191" s="62" t="s">
        <v>525</v>
      </c>
    </row>
    <row r="192" spans="1:11" s="23" customFormat="1" x14ac:dyDescent="0.2">
      <c r="A192" s="58" t="s">
        <v>306</v>
      </c>
      <c r="B192" s="58" t="s">
        <v>38</v>
      </c>
      <c r="C192" s="52">
        <v>0</v>
      </c>
      <c r="D192" s="52">
        <v>0</v>
      </c>
      <c r="E192" s="52">
        <v>0</v>
      </c>
      <c r="F192" s="1"/>
      <c r="G192" s="11"/>
      <c r="H192" s="62" t="s">
        <v>541</v>
      </c>
      <c r="I192" s="61"/>
      <c r="J192" s="61"/>
      <c r="K192" s="62" t="s">
        <v>527</v>
      </c>
    </row>
    <row r="193" spans="1:11" s="23" customFormat="1" x14ac:dyDescent="0.2">
      <c r="A193" s="58" t="s">
        <v>307</v>
      </c>
      <c r="B193" s="58" t="s">
        <v>38</v>
      </c>
      <c r="C193" s="52">
        <v>19835243</v>
      </c>
      <c r="D193" s="52">
        <v>19490154</v>
      </c>
      <c r="E193" s="52">
        <v>20830440</v>
      </c>
      <c r="F193" s="1"/>
      <c r="G193" s="11"/>
      <c r="H193" s="62" t="s">
        <v>508</v>
      </c>
      <c r="I193" s="61"/>
      <c r="J193" s="61"/>
      <c r="K193" s="62" t="s">
        <v>526</v>
      </c>
    </row>
    <row r="194" spans="1:11" s="23" customFormat="1" x14ac:dyDescent="0.2">
      <c r="A194" s="58" t="s">
        <v>309</v>
      </c>
      <c r="B194" s="58" t="s">
        <v>38</v>
      </c>
      <c r="C194" s="52">
        <v>0</v>
      </c>
      <c r="D194" s="52">
        <v>0</v>
      </c>
      <c r="E194" s="52">
        <v>0</v>
      </c>
      <c r="F194" s="1"/>
      <c r="G194" s="11"/>
      <c r="H194" s="62" t="s">
        <v>541</v>
      </c>
      <c r="I194" s="61"/>
      <c r="J194" s="61"/>
      <c r="K194" s="62" t="s">
        <v>527</v>
      </c>
    </row>
    <row r="195" spans="1:11" s="23" customFormat="1" x14ac:dyDescent="0.2">
      <c r="A195" s="58" t="s">
        <v>308</v>
      </c>
      <c r="B195" s="58" t="s">
        <v>38</v>
      </c>
      <c r="C195" s="52">
        <v>0</v>
      </c>
      <c r="D195" s="52">
        <v>0</v>
      </c>
      <c r="E195" s="52">
        <v>0</v>
      </c>
      <c r="F195" s="1"/>
      <c r="G195" s="11"/>
      <c r="H195" s="62" t="s">
        <v>543</v>
      </c>
      <c r="I195" s="61"/>
      <c r="J195" s="61"/>
      <c r="K195" s="62" t="s">
        <v>528</v>
      </c>
    </row>
    <row r="196" spans="1:11" s="23" customFormat="1" x14ac:dyDescent="0.2">
      <c r="A196" s="58" t="s">
        <v>88</v>
      </c>
      <c r="B196" s="58" t="s">
        <v>38</v>
      </c>
      <c r="C196" s="52">
        <v>0</v>
      </c>
      <c r="D196" s="52">
        <v>0</v>
      </c>
      <c r="E196" s="52">
        <v>0</v>
      </c>
      <c r="F196" s="1"/>
      <c r="G196" s="11"/>
      <c r="H196" s="62" t="s">
        <v>543</v>
      </c>
      <c r="I196" s="61"/>
      <c r="J196" s="61"/>
      <c r="K196" s="62" t="s">
        <v>528</v>
      </c>
    </row>
    <row r="197" spans="1:11" s="23" customFormat="1" x14ac:dyDescent="0.2">
      <c r="A197" s="58" t="s">
        <v>310</v>
      </c>
      <c r="B197" s="58" t="s">
        <v>311</v>
      </c>
      <c r="C197" s="52">
        <v>329194</v>
      </c>
      <c r="D197" s="52">
        <v>326019</v>
      </c>
      <c r="E197" s="52">
        <v>357672</v>
      </c>
      <c r="F197" s="1"/>
      <c r="G197" s="11"/>
      <c r="H197" s="62" t="s">
        <v>508</v>
      </c>
      <c r="I197" s="61"/>
      <c r="J197" s="61"/>
      <c r="K197" s="62" t="s">
        <v>526</v>
      </c>
    </row>
    <row r="198" spans="1:11" s="23" customFormat="1" x14ac:dyDescent="0.2">
      <c r="A198" s="58" t="s">
        <v>311</v>
      </c>
      <c r="B198" s="58" t="s">
        <v>311</v>
      </c>
      <c r="C198" s="52">
        <v>3604428</v>
      </c>
      <c r="D198" s="52">
        <v>3493672</v>
      </c>
      <c r="E198" s="52">
        <v>3726678</v>
      </c>
      <c r="F198" s="1"/>
      <c r="G198" s="11"/>
      <c r="H198" s="62" t="s">
        <v>508</v>
      </c>
      <c r="I198" s="61"/>
      <c r="J198" s="61"/>
      <c r="K198" s="62" t="s">
        <v>526</v>
      </c>
    </row>
    <row r="199" spans="1:11" s="23" customFormat="1" x14ac:dyDescent="0.2">
      <c r="A199" s="58" t="s">
        <v>312</v>
      </c>
      <c r="B199" s="58" t="s">
        <v>89</v>
      </c>
      <c r="C199" s="52">
        <v>1573303</v>
      </c>
      <c r="D199" s="52">
        <v>1454028</v>
      </c>
      <c r="E199" s="52">
        <v>1530482</v>
      </c>
      <c r="F199" s="1"/>
      <c r="G199" s="11"/>
      <c r="H199" s="62" t="s">
        <v>542</v>
      </c>
      <c r="I199" s="61"/>
      <c r="J199" s="61"/>
      <c r="K199" s="62" t="s">
        <v>530</v>
      </c>
    </row>
    <row r="200" spans="1:11" s="23" customFormat="1" x14ac:dyDescent="0.2">
      <c r="A200" s="58" t="s">
        <v>313</v>
      </c>
      <c r="B200" s="58" t="s">
        <v>89</v>
      </c>
      <c r="C200" s="52">
        <v>5555647</v>
      </c>
      <c r="D200" s="52">
        <v>4455344</v>
      </c>
      <c r="E200" s="52">
        <v>4301732</v>
      </c>
      <c r="F200" s="1"/>
      <c r="G200" s="11"/>
      <c r="H200" s="62" t="s">
        <v>539</v>
      </c>
      <c r="I200" s="61"/>
      <c r="J200" s="61"/>
      <c r="K200" s="62" t="s">
        <v>525</v>
      </c>
    </row>
    <row r="201" spans="1:11" s="23" customFormat="1" x14ac:dyDescent="0.2">
      <c r="A201" s="58" t="s">
        <v>90</v>
      </c>
      <c r="B201" s="58" t="s">
        <v>89</v>
      </c>
      <c r="C201" s="52">
        <v>2125032</v>
      </c>
      <c r="D201" s="52">
        <v>2257394</v>
      </c>
      <c r="E201" s="52">
        <v>2430675</v>
      </c>
      <c r="F201" s="1"/>
      <c r="G201" s="11"/>
      <c r="H201" s="62" t="s">
        <v>508</v>
      </c>
      <c r="I201" s="61"/>
      <c r="J201" s="61"/>
      <c r="K201" s="62" t="s">
        <v>526</v>
      </c>
    </row>
    <row r="202" spans="1:11" s="23" customFormat="1" x14ac:dyDescent="0.2">
      <c r="A202" s="58" t="s">
        <v>314</v>
      </c>
      <c r="B202" s="58" t="s">
        <v>89</v>
      </c>
      <c r="C202" s="52">
        <v>4305994</v>
      </c>
      <c r="D202" s="52">
        <v>4533396</v>
      </c>
      <c r="E202" s="52">
        <v>4323079</v>
      </c>
      <c r="F202" s="1"/>
      <c r="G202" s="11"/>
      <c r="H202" s="62" t="s">
        <v>539</v>
      </c>
      <c r="I202" s="61"/>
      <c r="J202" s="61"/>
      <c r="K202" s="62" t="s">
        <v>525</v>
      </c>
    </row>
    <row r="203" spans="1:11" s="23" customFormat="1" x14ac:dyDescent="0.2">
      <c r="A203" s="58" t="s">
        <v>315</v>
      </c>
      <c r="B203" s="58" t="s">
        <v>89</v>
      </c>
      <c r="C203" s="52">
        <v>5112394</v>
      </c>
      <c r="D203" s="52">
        <v>5918398</v>
      </c>
      <c r="E203" s="52">
        <v>6286569</v>
      </c>
      <c r="F203" s="1"/>
      <c r="G203" s="11"/>
      <c r="H203" s="62" t="s">
        <v>539</v>
      </c>
      <c r="I203" s="61"/>
      <c r="J203" s="61"/>
      <c r="K203" s="62" t="s">
        <v>525</v>
      </c>
    </row>
    <row r="204" spans="1:11" s="23" customFormat="1" x14ac:dyDescent="0.2">
      <c r="A204" s="58" t="s">
        <v>316</v>
      </c>
      <c r="B204" s="58" t="s">
        <v>89</v>
      </c>
      <c r="C204" s="52">
        <v>0</v>
      </c>
      <c r="D204" s="52">
        <v>0</v>
      </c>
      <c r="E204" s="52">
        <v>0</v>
      </c>
      <c r="F204" s="1"/>
      <c r="G204" s="11"/>
      <c r="H204" s="62" t="s">
        <v>541</v>
      </c>
      <c r="I204" s="61"/>
      <c r="J204" s="61"/>
      <c r="K204" s="62" t="s">
        <v>527</v>
      </c>
    </row>
    <row r="205" spans="1:11" s="23" customFormat="1" x14ac:dyDescent="0.2">
      <c r="A205" s="58" t="s">
        <v>317</v>
      </c>
      <c r="B205" s="58" t="s">
        <v>89</v>
      </c>
      <c r="C205" s="52">
        <v>1954773</v>
      </c>
      <c r="D205" s="52">
        <v>2373525</v>
      </c>
      <c r="E205" s="52">
        <v>2273289</v>
      </c>
      <c r="F205" s="1"/>
      <c r="G205" s="11"/>
      <c r="H205" s="62" t="s">
        <v>539</v>
      </c>
      <c r="I205" s="61"/>
      <c r="J205" s="61"/>
      <c r="K205" s="62" t="s">
        <v>525</v>
      </c>
    </row>
    <row r="206" spans="1:11" s="23" customFormat="1" x14ac:dyDescent="0.2">
      <c r="A206" s="58" t="s">
        <v>318</v>
      </c>
      <c r="B206" s="58" t="s">
        <v>89</v>
      </c>
      <c r="C206" s="52">
        <v>3712442</v>
      </c>
      <c r="D206" s="52">
        <v>3915900</v>
      </c>
      <c r="E206" s="52">
        <v>4099069</v>
      </c>
      <c r="F206" s="1"/>
      <c r="G206" s="11"/>
      <c r="H206" s="62" t="s">
        <v>539</v>
      </c>
      <c r="I206" s="61"/>
      <c r="J206" s="61"/>
      <c r="K206" s="62" t="s">
        <v>525</v>
      </c>
    </row>
    <row r="207" spans="1:11" s="23" customFormat="1" x14ac:dyDescent="0.2">
      <c r="A207" s="58" t="s">
        <v>319</v>
      </c>
      <c r="B207" s="58" t="s">
        <v>89</v>
      </c>
      <c r="C207" s="52">
        <v>24969361</v>
      </c>
      <c r="D207" s="52">
        <v>26689033</v>
      </c>
      <c r="E207" s="52">
        <v>26822094</v>
      </c>
      <c r="F207" s="1"/>
      <c r="G207" s="11"/>
      <c r="H207" s="62" t="s">
        <v>539</v>
      </c>
      <c r="I207" s="61"/>
      <c r="J207" s="61"/>
      <c r="K207" s="62" t="s">
        <v>525</v>
      </c>
    </row>
    <row r="208" spans="1:11" s="23" customFormat="1" x14ac:dyDescent="0.2">
      <c r="A208" s="58" t="s">
        <v>320</v>
      </c>
      <c r="B208" s="58" t="s">
        <v>89</v>
      </c>
      <c r="C208" s="52">
        <v>0</v>
      </c>
      <c r="D208" s="52">
        <v>0</v>
      </c>
      <c r="E208" s="52">
        <v>0</v>
      </c>
      <c r="F208" s="1"/>
      <c r="G208" s="11"/>
      <c r="H208" s="62" t="s">
        <v>539</v>
      </c>
      <c r="I208" s="61"/>
      <c r="J208" s="61"/>
      <c r="K208" s="62" t="s">
        <v>525</v>
      </c>
    </row>
    <row r="209" spans="1:11" s="23" customFormat="1" x14ac:dyDescent="0.2">
      <c r="A209" s="58" t="s">
        <v>91</v>
      </c>
      <c r="B209" s="58" t="s">
        <v>89</v>
      </c>
      <c r="C209" s="52">
        <v>0</v>
      </c>
      <c r="D209" s="52">
        <v>0</v>
      </c>
      <c r="E209" s="52">
        <v>0</v>
      </c>
      <c r="F209" s="1"/>
      <c r="G209" s="11"/>
      <c r="H209" s="62" t="s">
        <v>541</v>
      </c>
      <c r="I209" s="61"/>
      <c r="J209" s="61"/>
      <c r="K209" s="62" t="s">
        <v>527</v>
      </c>
    </row>
    <row r="210" spans="1:11" s="23" customFormat="1" x14ac:dyDescent="0.2">
      <c r="A210" s="58" t="s">
        <v>321</v>
      </c>
      <c r="B210" s="58" t="s">
        <v>322</v>
      </c>
      <c r="C210" s="52">
        <v>384098</v>
      </c>
      <c r="D210" s="52">
        <v>400421</v>
      </c>
      <c r="E210" s="52">
        <v>410401</v>
      </c>
      <c r="F210" s="1"/>
      <c r="G210" s="11"/>
      <c r="H210" s="62" t="s">
        <v>508</v>
      </c>
      <c r="I210" s="61"/>
      <c r="J210" s="61"/>
      <c r="K210" s="62" t="s">
        <v>526</v>
      </c>
    </row>
    <row r="211" spans="1:11" s="23" customFormat="1" x14ac:dyDescent="0.2">
      <c r="A211" s="58" t="s">
        <v>323</v>
      </c>
      <c r="B211" s="58" t="s">
        <v>322</v>
      </c>
      <c r="C211" s="52">
        <v>0</v>
      </c>
      <c r="D211" s="52">
        <v>0</v>
      </c>
      <c r="E211" s="52">
        <v>0</v>
      </c>
      <c r="F211" s="1"/>
      <c r="G211" s="11"/>
      <c r="H211" s="62" t="s">
        <v>541</v>
      </c>
      <c r="I211" s="61"/>
      <c r="J211" s="61"/>
      <c r="K211" s="62" t="s">
        <v>527</v>
      </c>
    </row>
    <row r="212" spans="1:11" s="23" customFormat="1" x14ac:dyDescent="0.2">
      <c r="A212" s="58" t="s">
        <v>324</v>
      </c>
      <c r="B212" s="58" t="s">
        <v>322</v>
      </c>
      <c r="C212" s="52">
        <v>2979048</v>
      </c>
      <c r="D212" s="52">
        <v>1985589</v>
      </c>
      <c r="E212" s="52">
        <v>3623464</v>
      </c>
      <c r="F212" s="1"/>
      <c r="G212" s="11"/>
      <c r="H212" s="62" t="s">
        <v>508</v>
      </c>
      <c r="I212" s="61"/>
      <c r="J212" s="61"/>
      <c r="K212" s="62" t="s">
        <v>526</v>
      </c>
    </row>
    <row r="213" spans="1:11" s="23" customFormat="1" x14ac:dyDescent="0.2">
      <c r="A213" s="58" t="s">
        <v>325</v>
      </c>
      <c r="B213" s="58" t="s">
        <v>322</v>
      </c>
      <c r="C213" s="52">
        <v>0</v>
      </c>
      <c r="D213" s="52">
        <v>0</v>
      </c>
      <c r="E213" s="52">
        <v>0</v>
      </c>
      <c r="F213" s="1"/>
      <c r="G213" s="11"/>
      <c r="H213" s="62" t="s">
        <v>541</v>
      </c>
      <c r="I213" s="61"/>
      <c r="J213" s="61"/>
      <c r="K213" s="62" t="s">
        <v>527</v>
      </c>
    </row>
    <row r="214" spans="1:11" s="23" customFormat="1" x14ac:dyDescent="0.2">
      <c r="A214" s="58" t="s">
        <v>92</v>
      </c>
      <c r="B214" s="58" t="s">
        <v>93</v>
      </c>
      <c r="C214" s="52">
        <v>2611496</v>
      </c>
      <c r="D214" s="52">
        <v>2761917</v>
      </c>
      <c r="E214" s="52">
        <v>2864016</v>
      </c>
      <c r="F214" s="1"/>
      <c r="G214" s="11"/>
      <c r="H214" s="62" t="s">
        <v>508</v>
      </c>
      <c r="I214" s="61"/>
      <c r="J214" s="61"/>
      <c r="K214" s="62" t="s">
        <v>526</v>
      </c>
    </row>
    <row r="215" spans="1:11" s="23" customFormat="1" x14ac:dyDescent="0.2">
      <c r="A215" s="58" t="s">
        <v>326</v>
      </c>
      <c r="B215" s="58" t="s">
        <v>93</v>
      </c>
      <c r="C215" s="52">
        <v>31953</v>
      </c>
      <c r="D215" s="52">
        <v>36054</v>
      </c>
      <c r="E215" s="52">
        <v>41535</v>
      </c>
      <c r="F215" s="1"/>
      <c r="G215" s="11"/>
      <c r="H215" s="62" t="s">
        <v>508</v>
      </c>
      <c r="I215" s="61"/>
      <c r="J215" s="61"/>
      <c r="K215" s="62" t="s">
        <v>526</v>
      </c>
    </row>
    <row r="216" spans="1:11" s="23" customFormat="1" x14ac:dyDescent="0.2">
      <c r="A216" s="58" t="s">
        <v>518</v>
      </c>
      <c r="B216" s="58" t="s">
        <v>93</v>
      </c>
      <c r="C216" s="52">
        <v>36889</v>
      </c>
      <c r="D216" s="52">
        <v>34111</v>
      </c>
      <c r="E216" s="52">
        <v>74604</v>
      </c>
      <c r="F216" s="1"/>
      <c r="G216" s="11"/>
      <c r="H216" s="62" t="s">
        <v>508</v>
      </c>
      <c r="I216" s="61"/>
      <c r="J216" s="61"/>
      <c r="K216" s="62" t="s">
        <v>526</v>
      </c>
    </row>
    <row r="217" spans="1:11" s="23" customFormat="1" x14ac:dyDescent="0.2">
      <c r="A217" s="58" t="s">
        <v>327</v>
      </c>
      <c r="B217" s="58" t="s">
        <v>93</v>
      </c>
      <c r="C217" s="52">
        <v>87267</v>
      </c>
      <c r="D217" s="52">
        <v>104050</v>
      </c>
      <c r="E217" s="52">
        <v>116227</v>
      </c>
      <c r="F217" s="1"/>
      <c r="G217" s="11"/>
      <c r="H217" s="62" t="s">
        <v>541</v>
      </c>
      <c r="I217" s="61"/>
      <c r="J217" s="61"/>
      <c r="K217" s="62" t="s">
        <v>527</v>
      </c>
    </row>
    <row r="218" spans="1:11" s="23" customFormat="1" x14ac:dyDescent="0.2">
      <c r="A218" s="58" t="s">
        <v>328</v>
      </c>
      <c r="B218" s="58" t="s">
        <v>93</v>
      </c>
      <c r="C218" s="52">
        <v>3890278</v>
      </c>
      <c r="D218" s="52">
        <v>4041779</v>
      </c>
      <c r="E218" s="52">
        <v>3819314</v>
      </c>
      <c r="F218" s="1"/>
      <c r="G218" s="11"/>
      <c r="H218" s="62" t="s">
        <v>508</v>
      </c>
      <c r="I218" s="61"/>
      <c r="J218" s="61"/>
      <c r="K218" s="62" t="s">
        <v>526</v>
      </c>
    </row>
    <row r="219" spans="1:11" s="23" customFormat="1" x14ac:dyDescent="0.2">
      <c r="A219" s="58" t="s">
        <v>93</v>
      </c>
      <c r="B219" s="58" t="s">
        <v>93</v>
      </c>
      <c r="C219" s="52">
        <v>11372122</v>
      </c>
      <c r="D219" s="52">
        <v>12471967</v>
      </c>
      <c r="E219" s="52">
        <v>13005474</v>
      </c>
      <c r="F219" s="1"/>
      <c r="G219" s="11"/>
      <c r="H219" s="62" t="s">
        <v>508</v>
      </c>
      <c r="I219" s="61"/>
      <c r="J219" s="61"/>
      <c r="K219" s="62" t="s">
        <v>526</v>
      </c>
    </row>
    <row r="220" spans="1:11" s="23" customFormat="1" x14ac:dyDescent="0.2">
      <c r="A220" s="58" t="s">
        <v>329</v>
      </c>
      <c r="B220" s="58" t="s">
        <v>330</v>
      </c>
      <c r="C220" s="52">
        <v>102109</v>
      </c>
      <c r="D220" s="52">
        <v>174034</v>
      </c>
      <c r="E220" s="52">
        <v>198424</v>
      </c>
      <c r="F220" s="1"/>
      <c r="G220" s="11"/>
      <c r="H220" s="62" t="s">
        <v>508</v>
      </c>
      <c r="I220" s="61"/>
      <c r="J220" s="61"/>
      <c r="K220" s="62" t="s">
        <v>526</v>
      </c>
    </row>
    <row r="221" spans="1:11" s="23" customFormat="1" x14ac:dyDescent="0.2">
      <c r="A221" s="58" t="s">
        <v>94</v>
      </c>
      <c r="B221" s="58" t="s">
        <v>95</v>
      </c>
      <c r="C221" s="52">
        <v>0</v>
      </c>
      <c r="D221" s="52">
        <v>0</v>
      </c>
      <c r="E221" s="52">
        <v>0</v>
      </c>
      <c r="F221" s="1"/>
      <c r="G221" s="11"/>
      <c r="H221" s="62" t="s">
        <v>543</v>
      </c>
      <c r="I221" s="61"/>
      <c r="J221" s="61"/>
      <c r="K221" s="62" t="s">
        <v>528</v>
      </c>
    </row>
    <row r="222" spans="1:11" s="23" customFormat="1" x14ac:dyDescent="0.2">
      <c r="A222" s="58" t="s">
        <v>516</v>
      </c>
      <c r="B222" s="58" t="s">
        <v>96</v>
      </c>
      <c r="C222" s="52">
        <v>3427758</v>
      </c>
      <c r="D222" s="52">
        <v>3572739</v>
      </c>
      <c r="E222" s="52">
        <v>3833784</v>
      </c>
      <c r="F222" s="1"/>
      <c r="G222" s="11"/>
      <c r="H222" s="62" t="s">
        <v>539</v>
      </c>
      <c r="I222" s="61"/>
      <c r="J222" s="61"/>
      <c r="K222" s="62" t="s">
        <v>525</v>
      </c>
    </row>
    <row r="223" spans="1:11" s="23" customFormat="1" x14ac:dyDescent="0.2">
      <c r="A223" s="58" t="s">
        <v>331</v>
      </c>
      <c r="B223" s="58" t="s">
        <v>96</v>
      </c>
      <c r="C223" s="52">
        <v>195000</v>
      </c>
      <c r="D223" s="52">
        <v>243750</v>
      </c>
      <c r="E223" s="52">
        <v>196653</v>
      </c>
      <c r="F223" s="1"/>
      <c r="G223" s="11"/>
      <c r="H223" s="62" t="s">
        <v>539</v>
      </c>
      <c r="I223" s="61"/>
      <c r="J223" s="61"/>
      <c r="K223" s="62" t="s">
        <v>525</v>
      </c>
    </row>
    <row r="224" spans="1:11" s="23" customFormat="1" x14ac:dyDescent="0.2">
      <c r="A224" s="58" t="s">
        <v>97</v>
      </c>
      <c r="B224" s="58" t="s">
        <v>96</v>
      </c>
      <c r="C224" s="52">
        <v>246961</v>
      </c>
      <c r="D224" s="52">
        <v>153780</v>
      </c>
      <c r="E224" s="52">
        <v>160347</v>
      </c>
      <c r="F224" s="1"/>
      <c r="G224" s="11"/>
      <c r="H224" s="62" t="s">
        <v>508</v>
      </c>
      <c r="I224" s="61"/>
      <c r="J224" s="61"/>
      <c r="K224" s="62" t="s">
        <v>526</v>
      </c>
    </row>
    <row r="225" spans="1:11" s="23" customFormat="1" x14ac:dyDescent="0.2">
      <c r="A225" s="58" t="s">
        <v>98</v>
      </c>
      <c r="B225" s="58" t="s">
        <v>96</v>
      </c>
      <c r="C225" s="52">
        <v>135000</v>
      </c>
      <c r="D225" s="52">
        <v>200300</v>
      </c>
      <c r="E225" s="52">
        <v>1426438</v>
      </c>
      <c r="F225" s="1"/>
      <c r="G225" s="11"/>
      <c r="H225" s="62" t="s">
        <v>541</v>
      </c>
      <c r="I225" s="61"/>
      <c r="J225" s="61"/>
      <c r="K225" s="62" t="s">
        <v>527</v>
      </c>
    </row>
    <row r="226" spans="1:11" s="23" customFormat="1" x14ac:dyDescent="0.2">
      <c r="A226" s="58" t="s">
        <v>99</v>
      </c>
      <c r="B226" s="58" t="s">
        <v>96</v>
      </c>
      <c r="C226" s="52">
        <v>195683</v>
      </c>
      <c r="D226" s="52">
        <v>179320</v>
      </c>
      <c r="E226" s="52">
        <v>221300</v>
      </c>
      <c r="F226" s="1"/>
      <c r="G226" s="11"/>
      <c r="H226" s="62" t="s">
        <v>508</v>
      </c>
      <c r="I226" s="61"/>
      <c r="J226" s="61"/>
      <c r="K226" s="62" t="s">
        <v>526</v>
      </c>
    </row>
    <row r="227" spans="1:11" s="23" customFormat="1" x14ac:dyDescent="0.2">
      <c r="A227" s="58" t="s">
        <v>100</v>
      </c>
      <c r="B227" s="58" t="s">
        <v>96</v>
      </c>
      <c r="C227" s="52">
        <v>3128364</v>
      </c>
      <c r="D227" s="52">
        <v>3215403</v>
      </c>
      <c r="E227" s="52">
        <v>3180337</v>
      </c>
      <c r="F227" s="1"/>
      <c r="G227" s="11"/>
      <c r="H227" s="62" t="s">
        <v>508</v>
      </c>
      <c r="I227" s="61"/>
      <c r="J227" s="61"/>
      <c r="K227" s="62" t="s">
        <v>526</v>
      </c>
    </row>
    <row r="228" spans="1:11" s="23" customFormat="1" x14ac:dyDescent="0.2">
      <c r="A228" s="58" t="s">
        <v>96</v>
      </c>
      <c r="B228" s="58" t="s">
        <v>96</v>
      </c>
      <c r="C228" s="52">
        <v>19364754</v>
      </c>
      <c r="D228" s="52">
        <v>21277033</v>
      </c>
      <c r="E228" s="52">
        <v>22980321</v>
      </c>
      <c r="F228" s="1"/>
      <c r="G228" s="11"/>
      <c r="H228" s="62" t="s">
        <v>539</v>
      </c>
      <c r="I228" s="61"/>
      <c r="J228" s="61"/>
      <c r="K228" s="62" t="s">
        <v>525</v>
      </c>
    </row>
    <row r="229" spans="1:11" s="23" customFormat="1" x14ac:dyDescent="0.2">
      <c r="A229" s="58" t="s">
        <v>101</v>
      </c>
      <c r="B229" s="58" t="s">
        <v>96</v>
      </c>
      <c r="C229" s="52">
        <v>2998969</v>
      </c>
      <c r="D229" s="52">
        <v>3354865</v>
      </c>
      <c r="E229" s="52">
        <v>3345523</v>
      </c>
      <c r="F229" s="1"/>
      <c r="G229" s="11"/>
      <c r="H229" s="62" t="s">
        <v>539</v>
      </c>
      <c r="I229" s="61"/>
      <c r="J229" s="61"/>
      <c r="K229" s="62" t="s">
        <v>525</v>
      </c>
    </row>
    <row r="230" spans="1:11" s="23" customFormat="1" x14ac:dyDescent="0.2">
      <c r="A230" s="58" t="s">
        <v>102</v>
      </c>
      <c r="B230" s="58" t="s">
        <v>96</v>
      </c>
      <c r="C230" s="52">
        <v>23068138</v>
      </c>
      <c r="D230" s="52">
        <v>24639825</v>
      </c>
      <c r="E230" s="52">
        <v>23142555</v>
      </c>
      <c r="F230" s="1"/>
      <c r="G230" s="11"/>
      <c r="H230" s="62" t="s">
        <v>539</v>
      </c>
      <c r="I230" s="61"/>
      <c r="J230" s="61"/>
      <c r="K230" s="62" t="s">
        <v>525</v>
      </c>
    </row>
    <row r="231" spans="1:11" s="23" customFormat="1" x14ac:dyDescent="0.2">
      <c r="A231" s="58" t="s">
        <v>103</v>
      </c>
      <c r="B231" s="58" t="s">
        <v>96</v>
      </c>
      <c r="C231" s="52">
        <v>269672</v>
      </c>
      <c r="D231" s="52">
        <v>278842</v>
      </c>
      <c r="E231" s="52">
        <v>288880</v>
      </c>
      <c r="F231" s="1"/>
      <c r="G231" s="11"/>
      <c r="H231" s="62" t="s">
        <v>539</v>
      </c>
      <c r="I231" s="61"/>
      <c r="J231" s="61"/>
      <c r="K231" s="62" t="s">
        <v>525</v>
      </c>
    </row>
    <row r="232" spans="1:11" s="23" customFormat="1" x14ac:dyDescent="0.2">
      <c r="A232" s="58" t="s">
        <v>104</v>
      </c>
      <c r="B232" s="58" t="s">
        <v>96</v>
      </c>
      <c r="C232" s="52">
        <v>6723634</v>
      </c>
      <c r="D232" s="52">
        <v>9301418</v>
      </c>
      <c r="E232" s="52">
        <v>9395895</v>
      </c>
      <c r="F232" s="1"/>
      <c r="G232" s="11"/>
      <c r="H232" s="62" t="s">
        <v>508</v>
      </c>
      <c r="I232" s="61"/>
      <c r="J232" s="61"/>
      <c r="K232" s="62" t="s">
        <v>526</v>
      </c>
    </row>
    <row r="233" spans="1:11" s="23" customFormat="1" x14ac:dyDescent="0.2">
      <c r="A233" s="58" t="s">
        <v>105</v>
      </c>
      <c r="B233" s="58" t="s">
        <v>96</v>
      </c>
      <c r="C233" s="52">
        <v>847138</v>
      </c>
      <c r="D233" s="52">
        <v>876564</v>
      </c>
      <c r="E233" s="52">
        <v>960017</v>
      </c>
      <c r="F233" s="1"/>
      <c r="G233" s="11"/>
      <c r="H233" s="62" t="s">
        <v>508</v>
      </c>
      <c r="I233" s="61"/>
      <c r="J233" s="61"/>
      <c r="K233" s="62" t="s">
        <v>526</v>
      </c>
    </row>
    <row r="234" spans="1:11" s="23" customFormat="1" x14ac:dyDescent="0.2">
      <c r="A234" s="58" t="s">
        <v>332</v>
      </c>
      <c r="B234" s="58" t="s">
        <v>333</v>
      </c>
      <c r="C234" s="52">
        <v>0</v>
      </c>
      <c r="D234" s="52">
        <v>5399048</v>
      </c>
      <c r="E234" s="52">
        <v>5481194</v>
      </c>
      <c r="F234" s="1"/>
      <c r="G234" s="11"/>
      <c r="H234" s="62" t="s">
        <v>541</v>
      </c>
      <c r="I234" s="61"/>
      <c r="J234" s="61"/>
      <c r="K234" s="62" t="s">
        <v>527</v>
      </c>
    </row>
    <row r="235" spans="1:11" s="23" customFormat="1" x14ac:dyDescent="0.2">
      <c r="A235" s="58" t="s">
        <v>334</v>
      </c>
      <c r="B235" s="58" t="s">
        <v>333</v>
      </c>
      <c r="C235" s="52">
        <v>1353823</v>
      </c>
      <c r="D235" s="52">
        <v>1556222</v>
      </c>
      <c r="E235" s="52">
        <v>1593574</v>
      </c>
      <c r="F235" s="1"/>
      <c r="G235" s="11"/>
      <c r="H235" s="62" t="s">
        <v>539</v>
      </c>
      <c r="I235" s="61"/>
      <c r="J235" s="61"/>
      <c r="K235" s="62" t="s">
        <v>525</v>
      </c>
    </row>
    <row r="236" spans="1:11" s="23" customFormat="1" x14ac:dyDescent="0.2">
      <c r="A236" s="58" t="s">
        <v>333</v>
      </c>
      <c r="B236" s="58" t="s">
        <v>333</v>
      </c>
      <c r="C236" s="52">
        <v>17082246</v>
      </c>
      <c r="D236" s="52">
        <v>18167353</v>
      </c>
      <c r="E236" s="52">
        <v>19226621</v>
      </c>
      <c r="F236" s="1"/>
      <c r="G236" s="11"/>
      <c r="H236" s="62" t="s">
        <v>508</v>
      </c>
      <c r="I236" s="61"/>
      <c r="J236" s="61"/>
      <c r="K236" s="62" t="s">
        <v>526</v>
      </c>
    </row>
    <row r="237" spans="1:11" s="23" customFormat="1" x14ac:dyDescent="0.2">
      <c r="A237" s="58" t="s">
        <v>517</v>
      </c>
      <c r="B237" s="58" t="s">
        <v>333</v>
      </c>
      <c r="C237" s="52">
        <v>835760</v>
      </c>
      <c r="D237" s="52">
        <v>1175585</v>
      </c>
      <c r="E237" s="52">
        <v>1385808</v>
      </c>
      <c r="F237" s="1"/>
      <c r="G237" s="11"/>
      <c r="H237" s="62" t="s">
        <v>539</v>
      </c>
      <c r="I237" s="61"/>
      <c r="J237" s="61"/>
      <c r="K237" s="62" t="s">
        <v>525</v>
      </c>
    </row>
    <row r="238" spans="1:11" s="23" customFormat="1" x14ac:dyDescent="0.2">
      <c r="A238" s="58" t="s">
        <v>335</v>
      </c>
      <c r="B238" s="58" t="s">
        <v>333</v>
      </c>
      <c r="C238" s="52">
        <v>561714</v>
      </c>
      <c r="D238" s="52">
        <v>546437</v>
      </c>
      <c r="E238" s="52">
        <v>545690</v>
      </c>
      <c r="F238" s="1"/>
      <c r="G238" s="11"/>
      <c r="H238" s="62" t="s">
        <v>508</v>
      </c>
      <c r="I238" s="61"/>
      <c r="J238" s="61"/>
      <c r="K238" s="62" t="s">
        <v>526</v>
      </c>
    </row>
    <row r="239" spans="1:11" s="23" customFormat="1" x14ac:dyDescent="0.2">
      <c r="A239" s="58" t="s">
        <v>336</v>
      </c>
      <c r="B239" s="58" t="s">
        <v>337</v>
      </c>
      <c r="C239" s="52">
        <v>2618023</v>
      </c>
      <c r="D239" s="52">
        <v>2900435</v>
      </c>
      <c r="E239" s="52">
        <v>3279012</v>
      </c>
      <c r="F239" s="1"/>
      <c r="G239" s="11"/>
      <c r="H239" s="62" t="s">
        <v>508</v>
      </c>
      <c r="I239" s="61"/>
      <c r="J239" s="61"/>
      <c r="K239" s="62" t="s">
        <v>526</v>
      </c>
    </row>
    <row r="240" spans="1:11" s="23" customFormat="1" x14ac:dyDescent="0.2">
      <c r="A240" s="58" t="s">
        <v>338</v>
      </c>
      <c r="B240" s="58" t="s">
        <v>337</v>
      </c>
      <c r="C240" s="52">
        <v>927378</v>
      </c>
      <c r="D240" s="52">
        <v>795549</v>
      </c>
      <c r="E240" s="52">
        <v>1638334</v>
      </c>
      <c r="F240" s="1"/>
      <c r="G240" s="11"/>
      <c r="H240" s="62" t="s">
        <v>508</v>
      </c>
      <c r="I240" s="61"/>
      <c r="J240" s="61"/>
      <c r="K240" s="62" t="s">
        <v>526</v>
      </c>
    </row>
    <row r="241" spans="1:11" s="23" customFormat="1" x14ac:dyDescent="0.2">
      <c r="A241" s="58" t="s">
        <v>339</v>
      </c>
      <c r="B241" s="58" t="s">
        <v>337</v>
      </c>
      <c r="C241" s="52">
        <v>0</v>
      </c>
      <c r="D241" s="52">
        <v>0</v>
      </c>
      <c r="E241" s="52">
        <v>0</v>
      </c>
      <c r="F241" s="1"/>
      <c r="G241" s="11"/>
      <c r="H241" s="62" t="s">
        <v>544</v>
      </c>
      <c r="I241" s="61"/>
      <c r="J241" s="61"/>
      <c r="K241" s="62" t="s">
        <v>529</v>
      </c>
    </row>
    <row r="242" spans="1:11" s="38" customFormat="1" x14ac:dyDescent="0.2">
      <c r="A242" s="59" t="s">
        <v>521</v>
      </c>
      <c r="B242" s="59" t="s">
        <v>107</v>
      </c>
      <c r="C242" s="52">
        <v>0</v>
      </c>
      <c r="D242" s="52">
        <v>0</v>
      </c>
      <c r="E242" s="52">
        <v>0</v>
      </c>
      <c r="F242" s="1"/>
      <c r="G242" s="11"/>
      <c r="H242" s="62" t="s">
        <v>544</v>
      </c>
      <c r="I242" s="63"/>
      <c r="J242" s="63"/>
      <c r="K242" s="62" t="s">
        <v>529</v>
      </c>
    </row>
    <row r="243" spans="1:11" s="23" customFormat="1" x14ac:dyDescent="0.2">
      <c r="A243" s="58" t="s">
        <v>106</v>
      </c>
      <c r="B243" s="58" t="s">
        <v>107</v>
      </c>
      <c r="C243" s="52">
        <v>68923665</v>
      </c>
      <c r="D243" s="52">
        <v>72901528</v>
      </c>
      <c r="E243" s="52">
        <v>75776809</v>
      </c>
      <c r="F243" s="1"/>
      <c r="G243" s="11"/>
      <c r="H243" s="62" t="s">
        <v>539</v>
      </c>
      <c r="I243" s="61"/>
      <c r="J243" s="61"/>
      <c r="K243" s="62" t="s">
        <v>525</v>
      </c>
    </row>
    <row r="244" spans="1:11" s="23" customFormat="1" x14ac:dyDescent="0.2">
      <c r="A244" s="58" t="s">
        <v>340</v>
      </c>
      <c r="B244" s="58" t="s">
        <v>107</v>
      </c>
      <c r="C244" s="52">
        <v>12291119</v>
      </c>
      <c r="D244" s="52">
        <v>12812424</v>
      </c>
      <c r="E244" s="52">
        <v>13539924</v>
      </c>
      <c r="F244" s="1"/>
      <c r="G244" s="11"/>
      <c r="H244" s="62" t="s">
        <v>508</v>
      </c>
      <c r="I244" s="61"/>
      <c r="J244" s="61"/>
      <c r="K244" s="62" t="s">
        <v>526</v>
      </c>
    </row>
    <row r="245" spans="1:11" s="23" customFormat="1" x14ac:dyDescent="0.2">
      <c r="A245" s="58" t="s">
        <v>108</v>
      </c>
      <c r="B245" s="58" t="s">
        <v>107</v>
      </c>
      <c r="C245" s="52">
        <v>10413905</v>
      </c>
      <c r="D245" s="52">
        <v>11000053</v>
      </c>
      <c r="E245" s="52">
        <v>11523895</v>
      </c>
      <c r="F245" s="1"/>
      <c r="G245" s="11"/>
      <c r="H245" s="62" t="s">
        <v>508</v>
      </c>
      <c r="I245" s="61"/>
      <c r="J245" s="61"/>
      <c r="K245" s="62" t="s">
        <v>526</v>
      </c>
    </row>
    <row r="246" spans="1:11" s="23" customFormat="1" x14ac:dyDescent="0.2">
      <c r="A246" s="58" t="s">
        <v>341</v>
      </c>
      <c r="B246" s="58" t="s">
        <v>107</v>
      </c>
      <c r="C246" s="52">
        <v>22109426</v>
      </c>
      <c r="D246" s="52">
        <v>22974399</v>
      </c>
      <c r="E246" s="52">
        <v>30480797</v>
      </c>
      <c r="F246" s="1"/>
      <c r="G246" s="11"/>
      <c r="H246" s="62" t="s">
        <v>508</v>
      </c>
      <c r="I246" s="61"/>
      <c r="J246" s="61"/>
      <c r="K246" s="62" t="s">
        <v>526</v>
      </c>
    </row>
    <row r="247" spans="1:11" s="23" customFormat="1" x14ac:dyDescent="0.2">
      <c r="A247" s="58" t="s">
        <v>342</v>
      </c>
      <c r="B247" s="58" t="s">
        <v>107</v>
      </c>
      <c r="C247" s="52">
        <v>0</v>
      </c>
      <c r="D247" s="52">
        <v>0</v>
      </c>
      <c r="E247" s="52">
        <v>0</v>
      </c>
      <c r="F247" s="1"/>
      <c r="G247" s="11"/>
      <c r="H247" s="62" t="s">
        <v>541</v>
      </c>
      <c r="I247" s="61"/>
      <c r="J247" s="61"/>
      <c r="K247" s="62" t="s">
        <v>527</v>
      </c>
    </row>
    <row r="248" spans="1:11" s="23" customFormat="1" x14ac:dyDescent="0.2">
      <c r="A248" s="58" t="s">
        <v>343</v>
      </c>
      <c r="B248" s="58" t="s">
        <v>107</v>
      </c>
      <c r="C248" s="52">
        <v>0</v>
      </c>
      <c r="D248" s="52">
        <v>0</v>
      </c>
      <c r="E248" s="52">
        <v>0</v>
      </c>
      <c r="F248" s="1"/>
      <c r="G248" s="11"/>
      <c r="H248" s="62" t="s">
        <v>541</v>
      </c>
      <c r="I248" s="61"/>
      <c r="J248" s="61"/>
      <c r="K248" s="62" t="s">
        <v>527</v>
      </c>
    </row>
    <row r="249" spans="1:11" s="23" customFormat="1" x14ac:dyDescent="0.2">
      <c r="A249" s="58" t="s">
        <v>344</v>
      </c>
      <c r="B249" s="58" t="s">
        <v>107</v>
      </c>
      <c r="C249" s="52">
        <v>10376000</v>
      </c>
      <c r="D249" s="52">
        <v>12382546</v>
      </c>
      <c r="E249" s="52">
        <v>13658066</v>
      </c>
      <c r="F249" s="1"/>
      <c r="G249" s="11"/>
      <c r="H249" s="62" t="s">
        <v>508</v>
      </c>
      <c r="I249" s="61"/>
      <c r="J249" s="61"/>
      <c r="K249" s="62" t="s">
        <v>526</v>
      </c>
    </row>
    <row r="250" spans="1:11" s="23" customFormat="1" x14ac:dyDescent="0.2">
      <c r="A250" s="58" t="s">
        <v>109</v>
      </c>
      <c r="B250" s="58" t="s">
        <v>107</v>
      </c>
      <c r="C250" s="52">
        <v>19545472</v>
      </c>
      <c r="D250" s="52">
        <v>20236999</v>
      </c>
      <c r="E250" s="52">
        <v>23691770</v>
      </c>
      <c r="F250" s="1"/>
      <c r="G250" s="11"/>
      <c r="H250" s="62" t="s">
        <v>539</v>
      </c>
      <c r="I250" s="61"/>
      <c r="J250" s="61"/>
      <c r="K250" s="62" t="s">
        <v>525</v>
      </c>
    </row>
    <row r="251" spans="1:11" s="23" customFormat="1" x14ac:dyDescent="0.2">
      <c r="A251" s="58" t="s">
        <v>345</v>
      </c>
      <c r="B251" s="58" t="s">
        <v>107</v>
      </c>
      <c r="C251" s="52">
        <v>23810732</v>
      </c>
      <c r="D251" s="52">
        <v>27348179</v>
      </c>
      <c r="E251" s="52">
        <v>27213213</v>
      </c>
      <c r="F251" s="1"/>
      <c r="G251" s="11"/>
      <c r="H251" s="62" t="s">
        <v>508</v>
      </c>
      <c r="I251" s="61"/>
      <c r="J251" s="61"/>
      <c r="K251" s="62" t="s">
        <v>526</v>
      </c>
    </row>
    <row r="252" spans="1:11" s="23" customFormat="1" x14ac:dyDescent="0.2">
      <c r="A252" s="58" t="s">
        <v>110</v>
      </c>
      <c r="B252" s="58" t="s">
        <v>107</v>
      </c>
      <c r="C252" s="52">
        <v>45981849</v>
      </c>
      <c r="D252" s="52">
        <v>38040480</v>
      </c>
      <c r="E252" s="52">
        <v>49073457</v>
      </c>
      <c r="F252" s="1"/>
      <c r="G252" s="11"/>
      <c r="H252" s="62" t="s">
        <v>539</v>
      </c>
      <c r="I252" s="61"/>
      <c r="J252" s="61"/>
      <c r="K252" s="62" t="s">
        <v>525</v>
      </c>
    </row>
    <row r="253" spans="1:11" s="23" customFormat="1" x14ac:dyDescent="0.2">
      <c r="A253" s="58" t="s">
        <v>111</v>
      </c>
      <c r="B253" s="58" t="s">
        <v>107</v>
      </c>
      <c r="C253" s="52">
        <v>0</v>
      </c>
      <c r="D253" s="52">
        <v>0</v>
      </c>
      <c r="E253" s="52">
        <v>0</v>
      </c>
      <c r="F253" s="1"/>
      <c r="G253" s="11"/>
      <c r="H253" s="62" t="s">
        <v>541</v>
      </c>
      <c r="I253" s="61"/>
      <c r="J253" s="61"/>
      <c r="K253" s="62" t="s">
        <v>527</v>
      </c>
    </row>
    <row r="254" spans="1:11" s="23" customFormat="1" x14ac:dyDescent="0.2">
      <c r="A254" s="58" t="s">
        <v>112</v>
      </c>
      <c r="B254" s="58" t="s">
        <v>107</v>
      </c>
      <c r="C254" s="52">
        <v>9731401</v>
      </c>
      <c r="D254" s="52">
        <v>10178227</v>
      </c>
      <c r="E254" s="52">
        <v>10620134</v>
      </c>
      <c r="F254" s="1"/>
      <c r="G254" s="11"/>
      <c r="H254" s="62" t="s">
        <v>508</v>
      </c>
      <c r="I254" s="61"/>
      <c r="J254" s="61"/>
      <c r="K254" s="62" t="s">
        <v>526</v>
      </c>
    </row>
    <row r="255" spans="1:11" s="23" customFormat="1" x14ac:dyDescent="0.2">
      <c r="A255" s="58" t="s">
        <v>113</v>
      </c>
      <c r="B255" s="58" t="s">
        <v>107</v>
      </c>
      <c r="C255" s="52">
        <v>0</v>
      </c>
      <c r="D255" s="52">
        <v>0</v>
      </c>
      <c r="E255" s="52">
        <v>0</v>
      </c>
      <c r="F255" s="1"/>
      <c r="G255" s="11"/>
      <c r="H255" s="62" t="s">
        <v>541</v>
      </c>
      <c r="I255" s="61"/>
      <c r="J255" s="61"/>
      <c r="K255" s="62" t="s">
        <v>527</v>
      </c>
    </row>
    <row r="256" spans="1:11" s="23" customFormat="1" x14ac:dyDescent="0.2">
      <c r="A256" s="58" t="s">
        <v>347</v>
      </c>
      <c r="B256" s="58" t="s">
        <v>107</v>
      </c>
      <c r="C256" s="52">
        <v>11125637</v>
      </c>
      <c r="D256" s="52">
        <v>13210272</v>
      </c>
      <c r="E256" s="52">
        <v>13904753</v>
      </c>
      <c r="F256" s="1"/>
      <c r="G256" s="11"/>
      <c r="H256" s="62" t="s">
        <v>508</v>
      </c>
      <c r="I256" s="61"/>
      <c r="J256" s="61"/>
      <c r="K256" s="62" t="s">
        <v>526</v>
      </c>
    </row>
    <row r="257" spans="1:11" s="23" customFormat="1" x14ac:dyDescent="0.2">
      <c r="A257" s="58" t="s">
        <v>346</v>
      </c>
      <c r="B257" s="58" t="s">
        <v>107</v>
      </c>
      <c r="C257" s="52">
        <v>0</v>
      </c>
      <c r="D257" s="52">
        <v>0</v>
      </c>
      <c r="E257" s="52">
        <v>0</v>
      </c>
      <c r="F257" s="1"/>
      <c r="G257" s="11"/>
      <c r="H257" s="62" t="s">
        <v>541</v>
      </c>
      <c r="I257" s="61"/>
      <c r="J257" s="61"/>
      <c r="K257" s="62" t="s">
        <v>527</v>
      </c>
    </row>
    <row r="258" spans="1:11" s="23" customFormat="1" x14ac:dyDescent="0.2">
      <c r="A258" s="58" t="s">
        <v>348</v>
      </c>
      <c r="B258" s="58" t="s">
        <v>107</v>
      </c>
      <c r="C258" s="52">
        <v>0</v>
      </c>
      <c r="D258" s="52">
        <v>0</v>
      </c>
      <c r="E258" s="52">
        <v>0</v>
      </c>
      <c r="F258" s="1"/>
      <c r="G258" s="11"/>
      <c r="H258" s="62" t="s">
        <v>541</v>
      </c>
      <c r="I258" s="61"/>
      <c r="J258" s="61"/>
      <c r="K258" s="62" t="s">
        <v>527</v>
      </c>
    </row>
    <row r="259" spans="1:11" s="23" customFormat="1" x14ac:dyDescent="0.2">
      <c r="A259" s="58" t="s">
        <v>515</v>
      </c>
      <c r="B259" s="58" t="s">
        <v>107</v>
      </c>
      <c r="C259" s="52">
        <v>0</v>
      </c>
      <c r="D259" s="52">
        <v>0</v>
      </c>
      <c r="E259" s="52">
        <v>0</v>
      </c>
      <c r="F259" s="1"/>
      <c r="G259" s="11"/>
      <c r="H259" s="62" t="s">
        <v>544</v>
      </c>
      <c r="I259" s="61"/>
      <c r="J259" s="61"/>
      <c r="K259" s="62" t="s">
        <v>529</v>
      </c>
    </row>
    <row r="260" spans="1:11" s="23" customFormat="1" x14ac:dyDescent="0.2">
      <c r="A260" s="58" t="s">
        <v>349</v>
      </c>
      <c r="B260" s="58" t="s">
        <v>107</v>
      </c>
      <c r="C260" s="52">
        <v>0</v>
      </c>
      <c r="D260" s="52">
        <v>0</v>
      </c>
      <c r="E260" s="52">
        <v>0</v>
      </c>
      <c r="F260" s="1"/>
      <c r="G260" s="11"/>
      <c r="H260" s="62" t="s">
        <v>541</v>
      </c>
      <c r="I260" s="61"/>
      <c r="J260" s="61"/>
      <c r="K260" s="62" t="s">
        <v>527</v>
      </c>
    </row>
    <row r="261" spans="1:11" s="23" customFormat="1" x14ac:dyDescent="0.2">
      <c r="A261" s="58" t="s">
        <v>114</v>
      </c>
      <c r="B261" s="58" t="s">
        <v>107</v>
      </c>
      <c r="C261" s="52">
        <v>0</v>
      </c>
      <c r="D261" s="52">
        <v>0</v>
      </c>
      <c r="E261" s="52">
        <v>0</v>
      </c>
      <c r="F261" s="1"/>
      <c r="G261" s="11"/>
      <c r="H261" s="62" t="s">
        <v>541</v>
      </c>
      <c r="I261" s="61"/>
      <c r="J261" s="61"/>
      <c r="K261" s="62" t="s">
        <v>527</v>
      </c>
    </row>
    <row r="262" spans="1:11" s="23" customFormat="1" x14ac:dyDescent="0.2">
      <c r="A262" s="58" t="s">
        <v>350</v>
      </c>
      <c r="B262" s="58" t="s">
        <v>107</v>
      </c>
      <c r="C262" s="52">
        <v>0</v>
      </c>
      <c r="D262" s="52">
        <v>0</v>
      </c>
      <c r="E262" s="52">
        <v>0</v>
      </c>
      <c r="F262" s="1"/>
      <c r="G262" s="11"/>
      <c r="H262" s="62" t="s">
        <v>543</v>
      </c>
      <c r="I262" s="61"/>
      <c r="J262" s="61"/>
      <c r="K262" s="62" t="s">
        <v>528</v>
      </c>
    </row>
    <row r="263" spans="1:11" s="23" customFormat="1" x14ac:dyDescent="0.2">
      <c r="A263" s="58" t="s">
        <v>351</v>
      </c>
      <c r="B263" s="58" t="s">
        <v>107</v>
      </c>
      <c r="C263" s="52">
        <v>37356034</v>
      </c>
      <c r="D263" s="52">
        <v>42751288</v>
      </c>
      <c r="E263" s="52">
        <v>43465348</v>
      </c>
      <c r="F263" s="1"/>
      <c r="G263" s="11"/>
      <c r="H263" s="62" t="s">
        <v>539</v>
      </c>
      <c r="I263" s="61"/>
      <c r="J263" s="61"/>
      <c r="K263" s="62" t="s">
        <v>525</v>
      </c>
    </row>
    <row r="264" spans="1:11" s="23" customFormat="1" x14ac:dyDescent="0.2">
      <c r="A264" s="58" t="s">
        <v>107</v>
      </c>
      <c r="B264" s="58" t="s">
        <v>107</v>
      </c>
      <c r="C264" s="52">
        <v>30077294</v>
      </c>
      <c r="D264" s="52">
        <v>31971997</v>
      </c>
      <c r="E264" s="52">
        <v>33371420</v>
      </c>
      <c r="F264" s="1"/>
      <c r="G264" s="11"/>
      <c r="H264" s="62" t="s">
        <v>539</v>
      </c>
      <c r="I264" s="61"/>
      <c r="J264" s="61"/>
      <c r="K264" s="62" t="s">
        <v>525</v>
      </c>
    </row>
    <row r="265" spans="1:11" s="23" customFormat="1" x14ac:dyDescent="0.2">
      <c r="A265" s="58" t="s">
        <v>115</v>
      </c>
      <c r="B265" s="58" t="s">
        <v>107</v>
      </c>
      <c r="C265" s="52">
        <v>5734586</v>
      </c>
      <c r="D265" s="52">
        <v>5941425</v>
      </c>
      <c r="E265" s="52">
        <v>6274559</v>
      </c>
      <c r="F265" s="1"/>
      <c r="G265" s="11"/>
      <c r="H265" s="62" t="s">
        <v>508</v>
      </c>
      <c r="I265" s="61"/>
      <c r="J265" s="61"/>
      <c r="K265" s="62" t="s">
        <v>526</v>
      </c>
    </row>
    <row r="266" spans="1:11" s="38" customFormat="1" x14ac:dyDescent="0.2">
      <c r="A266" s="59" t="s">
        <v>523</v>
      </c>
      <c r="B266" s="59" t="s">
        <v>107</v>
      </c>
      <c r="C266" s="52">
        <v>0</v>
      </c>
      <c r="D266" s="52">
        <v>0</v>
      </c>
      <c r="E266" s="52">
        <v>0</v>
      </c>
      <c r="F266" s="1"/>
      <c r="G266" s="11"/>
      <c r="H266" s="62" t="s">
        <v>541</v>
      </c>
      <c r="I266" s="63"/>
      <c r="J266" s="63"/>
      <c r="K266" s="62" t="s">
        <v>527</v>
      </c>
    </row>
    <row r="267" spans="1:11" s="23" customFormat="1" x14ac:dyDescent="0.2">
      <c r="A267" s="58" t="s">
        <v>352</v>
      </c>
      <c r="B267" s="58" t="s">
        <v>107</v>
      </c>
      <c r="C267" s="52">
        <v>8974200</v>
      </c>
      <c r="D267" s="52">
        <v>9293075</v>
      </c>
      <c r="E267" s="52">
        <v>10666657</v>
      </c>
      <c r="F267" s="1"/>
      <c r="G267" s="11"/>
      <c r="H267" s="62" t="s">
        <v>508</v>
      </c>
      <c r="I267" s="61"/>
      <c r="J267" s="61"/>
      <c r="K267" s="62" t="s">
        <v>526</v>
      </c>
    </row>
    <row r="268" spans="1:11" s="23" customFormat="1" x14ac:dyDescent="0.2">
      <c r="A268" s="58" t="s">
        <v>353</v>
      </c>
      <c r="B268" s="58" t="s">
        <v>107</v>
      </c>
      <c r="C268" s="52">
        <v>0</v>
      </c>
      <c r="D268" s="52">
        <v>0</v>
      </c>
      <c r="E268" s="52">
        <v>0</v>
      </c>
      <c r="F268" s="1"/>
      <c r="G268" s="11"/>
      <c r="H268" s="62" t="s">
        <v>541</v>
      </c>
      <c r="I268" s="61"/>
      <c r="J268" s="61"/>
      <c r="K268" s="62" t="s">
        <v>527</v>
      </c>
    </row>
    <row r="269" spans="1:11" s="23" customFormat="1" x14ac:dyDescent="0.2">
      <c r="A269" s="58" t="s">
        <v>116</v>
      </c>
      <c r="B269" s="58" t="s">
        <v>107</v>
      </c>
      <c r="C269" s="52">
        <v>41392204</v>
      </c>
      <c r="D269" s="52">
        <v>50597552</v>
      </c>
      <c r="E269" s="52">
        <v>52410181</v>
      </c>
      <c r="F269" s="1"/>
      <c r="G269" s="11"/>
      <c r="H269" s="62" t="s">
        <v>539</v>
      </c>
      <c r="I269" s="61"/>
      <c r="J269" s="61"/>
      <c r="K269" s="62" t="s">
        <v>525</v>
      </c>
    </row>
    <row r="270" spans="1:11" s="23" customFormat="1" x14ac:dyDescent="0.2">
      <c r="A270" s="58" t="s">
        <v>117</v>
      </c>
      <c r="B270" s="58" t="s">
        <v>107</v>
      </c>
      <c r="C270" s="52">
        <v>5029760</v>
      </c>
      <c r="D270" s="52">
        <v>5445108</v>
      </c>
      <c r="E270" s="52">
        <v>5792879</v>
      </c>
      <c r="F270" s="1"/>
      <c r="G270" s="11"/>
      <c r="H270" s="62" t="s">
        <v>508</v>
      </c>
      <c r="I270" s="61"/>
      <c r="J270" s="61"/>
      <c r="K270" s="62" t="s">
        <v>526</v>
      </c>
    </row>
    <row r="271" spans="1:11" s="23" customFormat="1" x14ac:dyDescent="0.2">
      <c r="A271" s="58" t="s">
        <v>118</v>
      </c>
      <c r="B271" s="58" t="s">
        <v>107</v>
      </c>
      <c r="C271" s="52">
        <v>4118963</v>
      </c>
      <c r="D271" s="52">
        <v>4498336</v>
      </c>
      <c r="E271" s="52">
        <v>7165000</v>
      </c>
      <c r="F271" s="1"/>
      <c r="G271" s="11"/>
      <c r="H271" s="62" t="s">
        <v>508</v>
      </c>
      <c r="I271" s="61"/>
      <c r="J271" s="61"/>
      <c r="K271" s="62" t="s">
        <v>526</v>
      </c>
    </row>
    <row r="272" spans="1:11" s="23" customFormat="1" x14ac:dyDescent="0.2">
      <c r="A272" s="58" t="s">
        <v>354</v>
      </c>
      <c r="B272" s="58" t="s">
        <v>107</v>
      </c>
      <c r="C272" s="52">
        <v>7181784</v>
      </c>
      <c r="D272" s="52">
        <v>7580663</v>
      </c>
      <c r="E272" s="52">
        <v>8035988</v>
      </c>
      <c r="F272" s="1"/>
      <c r="G272" s="11"/>
      <c r="H272" s="62" t="s">
        <v>508</v>
      </c>
      <c r="I272" s="61"/>
      <c r="J272" s="61"/>
      <c r="K272" s="62" t="s">
        <v>526</v>
      </c>
    </row>
    <row r="273" spans="1:11" s="23" customFormat="1" x14ac:dyDescent="0.2">
      <c r="A273" s="58" t="s">
        <v>355</v>
      </c>
      <c r="B273" s="58" t="s">
        <v>107</v>
      </c>
      <c r="C273" s="52">
        <v>0</v>
      </c>
      <c r="D273" s="52">
        <v>0</v>
      </c>
      <c r="E273" s="52">
        <v>0</v>
      </c>
      <c r="F273" s="1"/>
      <c r="G273" s="11"/>
      <c r="H273" s="62" t="s">
        <v>541</v>
      </c>
      <c r="I273" s="61"/>
      <c r="J273" s="61"/>
      <c r="K273" s="62" t="s">
        <v>527</v>
      </c>
    </row>
    <row r="274" spans="1:11" s="23" customFormat="1" x14ac:dyDescent="0.2">
      <c r="A274" s="58" t="s">
        <v>119</v>
      </c>
      <c r="B274" s="58" t="s">
        <v>107</v>
      </c>
      <c r="C274" s="52">
        <v>12596562</v>
      </c>
      <c r="D274" s="52">
        <v>13483098</v>
      </c>
      <c r="E274" s="52">
        <v>14720268</v>
      </c>
      <c r="F274" s="1"/>
      <c r="G274" s="11"/>
      <c r="H274" s="62" t="s">
        <v>508</v>
      </c>
      <c r="I274" s="61"/>
      <c r="J274" s="61"/>
      <c r="K274" s="62" t="s">
        <v>526</v>
      </c>
    </row>
    <row r="275" spans="1:11" s="23" customFormat="1" x14ac:dyDescent="0.2">
      <c r="A275" s="58" t="s">
        <v>356</v>
      </c>
      <c r="B275" s="58" t="s">
        <v>107</v>
      </c>
      <c r="C275" s="52">
        <v>0</v>
      </c>
      <c r="D275" s="52">
        <v>0</v>
      </c>
      <c r="E275" s="52">
        <v>0</v>
      </c>
      <c r="F275" s="1"/>
      <c r="G275" s="11"/>
      <c r="H275" s="62" t="s">
        <v>543</v>
      </c>
      <c r="I275" s="61"/>
      <c r="J275" s="61"/>
      <c r="K275" s="62" t="s">
        <v>528</v>
      </c>
    </row>
    <row r="276" spans="1:11" s="23" customFormat="1" x14ac:dyDescent="0.2">
      <c r="A276" s="58" t="s">
        <v>357</v>
      </c>
      <c r="B276" s="58" t="s">
        <v>120</v>
      </c>
      <c r="C276" s="52">
        <v>2421910</v>
      </c>
      <c r="D276" s="52">
        <v>2425401</v>
      </c>
      <c r="E276" s="52">
        <v>2238272</v>
      </c>
      <c r="F276" s="1"/>
      <c r="G276" s="11"/>
      <c r="H276" s="62" t="s">
        <v>542</v>
      </c>
      <c r="I276" s="61"/>
      <c r="J276" s="61"/>
      <c r="K276" s="62" t="s">
        <v>530</v>
      </c>
    </row>
    <row r="277" spans="1:11" s="23" customFormat="1" x14ac:dyDescent="0.2">
      <c r="A277" s="58" t="s">
        <v>358</v>
      </c>
      <c r="B277" s="58" t="s">
        <v>120</v>
      </c>
      <c r="C277" s="52">
        <v>46173</v>
      </c>
      <c r="D277" s="52">
        <v>50241</v>
      </c>
      <c r="E277" s="52">
        <v>75379</v>
      </c>
      <c r="F277" s="1"/>
      <c r="G277" s="11"/>
      <c r="H277" s="62" t="s">
        <v>508</v>
      </c>
      <c r="I277" s="61"/>
      <c r="J277" s="61"/>
      <c r="K277" s="62" t="s">
        <v>526</v>
      </c>
    </row>
    <row r="278" spans="1:11" s="23" customFormat="1" x14ac:dyDescent="0.2">
      <c r="A278" s="58" t="s">
        <v>121</v>
      </c>
      <c r="B278" s="58" t="s">
        <v>120</v>
      </c>
      <c r="C278" s="52">
        <v>4591392</v>
      </c>
      <c r="D278" s="52">
        <v>5170809</v>
      </c>
      <c r="E278" s="52">
        <v>5283392</v>
      </c>
      <c r="F278" s="1"/>
      <c r="G278" s="11"/>
      <c r="H278" s="62" t="s">
        <v>539</v>
      </c>
      <c r="I278" s="61"/>
      <c r="J278" s="61"/>
      <c r="K278" s="62" t="s">
        <v>525</v>
      </c>
    </row>
    <row r="279" spans="1:11" s="23" customFormat="1" x14ac:dyDescent="0.2">
      <c r="A279" s="58" t="s">
        <v>359</v>
      </c>
      <c r="B279" s="58" t="s">
        <v>120</v>
      </c>
      <c r="C279" s="52">
        <v>0</v>
      </c>
      <c r="D279" s="52">
        <v>0</v>
      </c>
      <c r="E279" s="52">
        <v>0</v>
      </c>
      <c r="F279" s="1"/>
      <c r="G279" s="11"/>
      <c r="H279" s="62" t="s">
        <v>544</v>
      </c>
      <c r="I279" s="61"/>
      <c r="J279" s="61"/>
      <c r="K279" s="62" t="s">
        <v>529</v>
      </c>
    </row>
    <row r="280" spans="1:11" s="23" customFormat="1" x14ac:dyDescent="0.2">
      <c r="A280" s="58" t="s">
        <v>360</v>
      </c>
      <c r="B280" s="58" t="s">
        <v>120</v>
      </c>
      <c r="C280" s="52">
        <v>7252677</v>
      </c>
      <c r="D280" s="52">
        <v>7985543</v>
      </c>
      <c r="E280" s="52">
        <v>8602276</v>
      </c>
      <c r="F280" s="1"/>
      <c r="G280" s="11"/>
      <c r="H280" s="62" t="s">
        <v>508</v>
      </c>
      <c r="I280" s="61"/>
      <c r="J280" s="61"/>
      <c r="K280" s="62" t="s">
        <v>526</v>
      </c>
    </row>
    <row r="281" spans="1:11" s="23" customFormat="1" x14ac:dyDescent="0.2">
      <c r="A281" s="58" t="s">
        <v>122</v>
      </c>
      <c r="B281" s="58" t="s">
        <v>120</v>
      </c>
      <c r="C281" s="52">
        <v>30067500</v>
      </c>
      <c r="D281" s="52">
        <v>32701505</v>
      </c>
      <c r="E281" s="52">
        <v>34013808</v>
      </c>
      <c r="F281" s="1"/>
      <c r="G281" s="11"/>
      <c r="H281" s="62" t="s">
        <v>539</v>
      </c>
      <c r="I281" s="61"/>
      <c r="J281" s="61"/>
      <c r="K281" s="62" t="s">
        <v>525</v>
      </c>
    </row>
    <row r="282" spans="1:11" s="23" customFormat="1" x14ac:dyDescent="0.2">
      <c r="A282" s="58" t="s">
        <v>361</v>
      </c>
      <c r="B282" s="58" t="s">
        <v>362</v>
      </c>
      <c r="C282" s="52">
        <v>104428</v>
      </c>
      <c r="D282" s="52">
        <v>159654</v>
      </c>
      <c r="E282" s="52">
        <v>86417</v>
      </c>
      <c r="F282" s="1"/>
      <c r="G282" s="11"/>
      <c r="H282" s="62" t="s">
        <v>547</v>
      </c>
      <c r="I282" s="61"/>
      <c r="J282" s="61"/>
      <c r="K282" s="62" t="s">
        <v>535</v>
      </c>
    </row>
    <row r="283" spans="1:11" s="23" customFormat="1" x14ac:dyDescent="0.2">
      <c r="A283" s="58" t="s">
        <v>363</v>
      </c>
      <c r="B283" s="58" t="s">
        <v>123</v>
      </c>
      <c r="C283" s="52">
        <v>2650000</v>
      </c>
      <c r="D283" s="52">
        <v>3144830</v>
      </c>
      <c r="E283" s="52">
        <v>3072325</v>
      </c>
      <c r="F283" s="1"/>
      <c r="G283" s="11"/>
      <c r="H283" s="62" t="s">
        <v>508</v>
      </c>
      <c r="I283" s="61"/>
      <c r="J283" s="61"/>
      <c r="K283" s="62" t="s">
        <v>526</v>
      </c>
    </row>
    <row r="284" spans="1:11" s="23" customFormat="1" x14ac:dyDescent="0.2">
      <c r="A284" s="58" t="s">
        <v>124</v>
      </c>
      <c r="B284" s="58" t="s">
        <v>123</v>
      </c>
      <c r="C284" s="52">
        <v>2488804</v>
      </c>
      <c r="D284" s="52">
        <v>2703647</v>
      </c>
      <c r="E284" s="52">
        <v>3427808</v>
      </c>
      <c r="F284" s="1"/>
      <c r="G284" s="11"/>
      <c r="H284" s="62" t="s">
        <v>508</v>
      </c>
      <c r="I284" s="61"/>
      <c r="J284" s="61"/>
      <c r="K284" s="62" t="s">
        <v>526</v>
      </c>
    </row>
    <row r="285" spans="1:11" s="23" customFormat="1" x14ac:dyDescent="0.2">
      <c r="A285" s="58" t="s">
        <v>364</v>
      </c>
      <c r="B285" s="58" t="s">
        <v>123</v>
      </c>
      <c r="C285" s="52">
        <v>489486</v>
      </c>
      <c r="D285" s="52">
        <v>469459</v>
      </c>
      <c r="E285" s="52">
        <v>461263</v>
      </c>
      <c r="F285" s="1"/>
      <c r="G285" s="11"/>
      <c r="H285" s="62" t="s">
        <v>508</v>
      </c>
      <c r="I285" s="61"/>
      <c r="J285" s="61"/>
      <c r="K285" s="62" t="s">
        <v>526</v>
      </c>
    </row>
    <row r="286" spans="1:11" s="23" customFormat="1" x14ac:dyDescent="0.2">
      <c r="A286" s="58" t="s">
        <v>125</v>
      </c>
      <c r="B286" s="58" t="s">
        <v>123</v>
      </c>
      <c r="C286" s="52">
        <v>1361505</v>
      </c>
      <c r="D286" s="52">
        <v>1933894</v>
      </c>
      <c r="E286" s="52">
        <v>1560444</v>
      </c>
      <c r="F286" s="1"/>
      <c r="G286" s="11"/>
      <c r="H286" s="62" t="s">
        <v>508</v>
      </c>
      <c r="I286" s="61"/>
      <c r="J286" s="61"/>
      <c r="K286" s="62" t="s">
        <v>526</v>
      </c>
    </row>
    <row r="287" spans="1:11" s="23" customFormat="1" x14ac:dyDescent="0.2">
      <c r="A287" s="58" t="s">
        <v>365</v>
      </c>
      <c r="B287" s="58" t="s">
        <v>123</v>
      </c>
      <c r="C287" s="52">
        <v>1123037</v>
      </c>
      <c r="D287" s="52">
        <v>1458701</v>
      </c>
      <c r="E287" s="52">
        <v>1696335</v>
      </c>
      <c r="F287" s="1"/>
      <c r="G287" s="11"/>
      <c r="H287" s="62" t="s">
        <v>544</v>
      </c>
      <c r="I287" s="61"/>
      <c r="J287" s="61"/>
      <c r="K287" s="62" t="s">
        <v>529</v>
      </c>
    </row>
    <row r="288" spans="1:11" s="23" customFormat="1" x14ac:dyDescent="0.2">
      <c r="A288" s="58" t="s">
        <v>366</v>
      </c>
      <c r="B288" s="58" t="s">
        <v>123</v>
      </c>
      <c r="C288" s="52">
        <v>9132627</v>
      </c>
      <c r="D288" s="52">
        <v>10839036</v>
      </c>
      <c r="E288" s="52">
        <v>11871281</v>
      </c>
      <c r="F288" s="1"/>
      <c r="G288" s="11"/>
      <c r="H288" s="62" t="s">
        <v>542</v>
      </c>
      <c r="I288" s="61"/>
      <c r="J288" s="61"/>
      <c r="K288" s="62" t="s">
        <v>530</v>
      </c>
    </row>
    <row r="289" spans="1:11" s="23" customFormat="1" x14ac:dyDescent="0.2">
      <c r="A289" s="58" t="s">
        <v>367</v>
      </c>
      <c r="B289" s="58" t="s">
        <v>123</v>
      </c>
      <c r="C289" s="52">
        <v>0</v>
      </c>
      <c r="D289" s="52">
        <v>2988869</v>
      </c>
      <c r="E289" s="52">
        <v>2750568</v>
      </c>
      <c r="F289" s="1"/>
      <c r="G289" s="11"/>
      <c r="H289" s="62" t="s">
        <v>544</v>
      </c>
      <c r="I289" s="61"/>
      <c r="J289" s="61"/>
      <c r="K289" s="62" t="s">
        <v>529</v>
      </c>
    </row>
    <row r="290" spans="1:11" s="23" customFormat="1" x14ac:dyDescent="0.2">
      <c r="A290" s="58" t="s">
        <v>368</v>
      </c>
      <c r="B290" s="58" t="s">
        <v>123</v>
      </c>
      <c r="C290" s="52">
        <v>25855247</v>
      </c>
      <c r="D290" s="52">
        <v>26816383</v>
      </c>
      <c r="E290" s="52">
        <v>25393135</v>
      </c>
      <c r="F290" s="1"/>
      <c r="G290" s="11"/>
      <c r="H290" s="62" t="s">
        <v>539</v>
      </c>
      <c r="I290" s="61"/>
      <c r="J290" s="61"/>
      <c r="K290" s="62" t="s">
        <v>525</v>
      </c>
    </row>
    <row r="291" spans="1:11" s="23" customFormat="1" x14ac:dyDescent="0.2">
      <c r="A291" s="58" t="s">
        <v>126</v>
      </c>
      <c r="B291" s="58" t="s">
        <v>123</v>
      </c>
      <c r="C291" s="52">
        <v>1622950</v>
      </c>
      <c r="D291" s="52">
        <v>1876753</v>
      </c>
      <c r="E291" s="52">
        <v>1500332</v>
      </c>
      <c r="F291" s="1"/>
      <c r="G291" s="11"/>
      <c r="H291" s="62" t="s">
        <v>541</v>
      </c>
      <c r="I291" s="61"/>
      <c r="J291" s="61"/>
      <c r="K291" s="62" t="s">
        <v>527</v>
      </c>
    </row>
    <row r="292" spans="1:11" s="23" customFormat="1" x14ac:dyDescent="0.2">
      <c r="A292" s="58" t="s">
        <v>369</v>
      </c>
      <c r="B292" s="58" t="s">
        <v>123</v>
      </c>
      <c r="C292" s="52">
        <v>11027781</v>
      </c>
      <c r="D292" s="52">
        <v>12853648</v>
      </c>
      <c r="E292" s="52">
        <v>12716056</v>
      </c>
      <c r="F292" s="1"/>
      <c r="G292" s="11"/>
      <c r="H292" s="64" t="s">
        <v>544</v>
      </c>
      <c r="I292" s="61"/>
      <c r="J292" s="61"/>
      <c r="K292" s="62" t="s">
        <v>529</v>
      </c>
    </row>
    <row r="293" spans="1:11" s="23" customFormat="1" x14ac:dyDescent="0.2">
      <c r="A293" s="58" t="s">
        <v>370</v>
      </c>
      <c r="B293" s="58" t="s">
        <v>123</v>
      </c>
      <c r="C293" s="52">
        <v>3236911</v>
      </c>
      <c r="D293" s="52">
        <v>3693336</v>
      </c>
      <c r="E293" s="52">
        <v>3740221</v>
      </c>
      <c r="F293" s="1"/>
      <c r="G293" s="11"/>
      <c r="H293" s="62" t="s">
        <v>539</v>
      </c>
      <c r="I293" s="61"/>
      <c r="J293" s="61"/>
      <c r="K293" s="62" t="s">
        <v>525</v>
      </c>
    </row>
    <row r="294" spans="1:11" s="23" customFormat="1" x14ac:dyDescent="0.2">
      <c r="A294" s="58" t="s">
        <v>127</v>
      </c>
      <c r="B294" s="58" t="s">
        <v>123</v>
      </c>
      <c r="C294" s="52">
        <v>13422448</v>
      </c>
      <c r="D294" s="52">
        <v>14784162</v>
      </c>
      <c r="E294" s="52">
        <v>14628001</v>
      </c>
      <c r="F294" s="1"/>
      <c r="G294" s="11"/>
      <c r="H294" s="62" t="s">
        <v>542</v>
      </c>
      <c r="I294" s="61"/>
      <c r="J294" s="61"/>
      <c r="K294" s="62" t="s">
        <v>530</v>
      </c>
    </row>
    <row r="295" spans="1:11" s="23" customFormat="1" x14ac:dyDescent="0.2">
      <c r="A295" s="58" t="s">
        <v>372</v>
      </c>
      <c r="B295" s="58" t="s">
        <v>123</v>
      </c>
      <c r="C295" s="52">
        <v>5828875</v>
      </c>
      <c r="D295" s="52">
        <v>6548177</v>
      </c>
      <c r="E295" s="52">
        <v>6358245</v>
      </c>
      <c r="F295" s="1"/>
      <c r="G295" s="11"/>
      <c r="H295" s="62" t="s">
        <v>508</v>
      </c>
      <c r="I295" s="61"/>
      <c r="J295" s="61"/>
      <c r="K295" s="62" t="s">
        <v>526</v>
      </c>
    </row>
    <row r="296" spans="1:11" s="23" customFormat="1" x14ac:dyDescent="0.2">
      <c r="A296" s="58" t="s">
        <v>371</v>
      </c>
      <c r="B296" s="58" t="s">
        <v>123</v>
      </c>
      <c r="C296" s="52">
        <v>8239062</v>
      </c>
      <c r="D296" s="52">
        <v>7229140</v>
      </c>
      <c r="E296" s="52">
        <v>7393245</v>
      </c>
      <c r="F296" s="1"/>
      <c r="G296" s="11"/>
      <c r="H296" s="64" t="s">
        <v>544</v>
      </c>
      <c r="I296" s="61"/>
      <c r="J296" s="61"/>
      <c r="K296" s="62" t="s">
        <v>529</v>
      </c>
    </row>
    <row r="297" spans="1:11" s="23" customFormat="1" x14ac:dyDescent="0.2">
      <c r="A297" s="58" t="s">
        <v>128</v>
      </c>
      <c r="B297" s="58" t="s">
        <v>123</v>
      </c>
      <c r="C297" s="52">
        <v>17706567</v>
      </c>
      <c r="D297" s="52">
        <v>20559727</v>
      </c>
      <c r="E297" s="52">
        <v>20281381</v>
      </c>
      <c r="F297" s="1"/>
      <c r="G297" s="11"/>
      <c r="H297" s="62" t="s">
        <v>539</v>
      </c>
      <c r="I297" s="61"/>
      <c r="J297" s="61"/>
      <c r="K297" s="62" t="s">
        <v>525</v>
      </c>
    </row>
    <row r="298" spans="1:11" s="23" customFormat="1" x14ac:dyDescent="0.2">
      <c r="A298" s="58" t="s">
        <v>373</v>
      </c>
      <c r="B298" s="58" t="s">
        <v>123</v>
      </c>
      <c r="C298" s="52">
        <v>0</v>
      </c>
      <c r="D298" s="52">
        <v>14303656</v>
      </c>
      <c r="E298" s="52">
        <v>16859676</v>
      </c>
      <c r="F298" s="1"/>
      <c r="G298" s="11"/>
      <c r="H298" s="62" t="s">
        <v>508</v>
      </c>
      <c r="I298" s="61"/>
      <c r="J298" s="61"/>
      <c r="K298" s="62" t="s">
        <v>526</v>
      </c>
    </row>
    <row r="299" spans="1:11" s="23" customFormat="1" x14ac:dyDescent="0.2">
      <c r="A299" s="58" t="s">
        <v>129</v>
      </c>
      <c r="B299" s="58" t="s">
        <v>123</v>
      </c>
      <c r="C299" s="52">
        <v>3534083</v>
      </c>
      <c r="D299" s="52">
        <v>4204189</v>
      </c>
      <c r="E299" s="52">
        <v>4149757</v>
      </c>
      <c r="F299" s="1"/>
      <c r="G299" s="11"/>
      <c r="H299" s="64" t="s">
        <v>544</v>
      </c>
      <c r="I299" s="61"/>
      <c r="J299" s="61"/>
      <c r="K299" s="62" t="s">
        <v>529</v>
      </c>
    </row>
    <row r="300" spans="1:11" s="23" customFormat="1" x14ac:dyDescent="0.2">
      <c r="A300" s="58" t="s">
        <v>374</v>
      </c>
      <c r="B300" s="58" t="s">
        <v>123</v>
      </c>
      <c r="C300" s="52">
        <v>12095542</v>
      </c>
      <c r="D300" s="52">
        <v>13476153</v>
      </c>
      <c r="E300" s="52">
        <v>14000782</v>
      </c>
      <c r="F300" s="1"/>
      <c r="G300" s="11"/>
      <c r="H300" s="62" t="s">
        <v>539</v>
      </c>
      <c r="I300" s="61"/>
      <c r="J300" s="61"/>
      <c r="K300" s="62" t="s">
        <v>525</v>
      </c>
    </row>
    <row r="301" spans="1:11" s="23" customFormat="1" x14ac:dyDescent="0.2">
      <c r="A301" s="58" t="s">
        <v>130</v>
      </c>
      <c r="B301" s="58" t="s">
        <v>123</v>
      </c>
      <c r="C301" s="52">
        <v>15978877</v>
      </c>
      <c r="D301" s="52">
        <v>15767984</v>
      </c>
      <c r="E301" s="52">
        <v>17656682</v>
      </c>
      <c r="F301" s="1"/>
      <c r="G301" s="11"/>
      <c r="H301" s="62" t="s">
        <v>548</v>
      </c>
      <c r="I301" s="61"/>
      <c r="J301" s="61"/>
      <c r="K301" s="62" t="s">
        <v>527</v>
      </c>
    </row>
    <row r="302" spans="1:11" s="23" customFormat="1" x14ac:dyDescent="0.2">
      <c r="A302" s="58" t="s">
        <v>375</v>
      </c>
      <c r="B302" s="58" t="s">
        <v>123</v>
      </c>
      <c r="C302" s="52">
        <v>4025072</v>
      </c>
      <c r="D302" s="52">
        <v>4422896</v>
      </c>
      <c r="E302" s="52">
        <v>4470763</v>
      </c>
      <c r="F302" s="1"/>
      <c r="G302" s="11"/>
      <c r="H302" s="62" t="s">
        <v>508</v>
      </c>
      <c r="I302" s="61"/>
      <c r="J302" s="61"/>
      <c r="K302" s="62" t="s">
        <v>526</v>
      </c>
    </row>
    <row r="303" spans="1:11" s="23" customFormat="1" x14ac:dyDescent="0.2">
      <c r="A303" s="58" t="s">
        <v>376</v>
      </c>
      <c r="B303" s="58" t="s">
        <v>123</v>
      </c>
      <c r="C303" s="52">
        <v>5925359</v>
      </c>
      <c r="D303" s="52">
        <v>7121386</v>
      </c>
      <c r="E303" s="52">
        <v>7384314</v>
      </c>
      <c r="F303" s="1"/>
      <c r="G303" s="11"/>
      <c r="H303" s="62" t="s">
        <v>508</v>
      </c>
      <c r="I303" s="61"/>
      <c r="J303" s="61"/>
      <c r="K303" s="62" t="s">
        <v>526</v>
      </c>
    </row>
    <row r="304" spans="1:11" s="23" customFormat="1" x14ac:dyDescent="0.2">
      <c r="A304" s="58" t="s">
        <v>123</v>
      </c>
      <c r="B304" s="58" t="s">
        <v>123</v>
      </c>
      <c r="C304" s="52">
        <v>47815714</v>
      </c>
      <c r="D304" s="52">
        <v>64538623</v>
      </c>
      <c r="E304" s="52">
        <v>65913076</v>
      </c>
      <c r="F304" s="1"/>
      <c r="G304" s="11"/>
      <c r="H304" s="62" t="s">
        <v>539</v>
      </c>
      <c r="I304" s="61"/>
      <c r="J304" s="61"/>
      <c r="K304" s="62" t="s">
        <v>525</v>
      </c>
    </row>
    <row r="305" spans="1:11" s="23" customFormat="1" x14ac:dyDescent="0.2">
      <c r="A305" s="58" t="s">
        <v>377</v>
      </c>
      <c r="B305" s="58" t="s">
        <v>123</v>
      </c>
      <c r="C305" s="52">
        <v>2974990</v>
      </c>
      <c r="D305" s="52">
        <v>3300358</v>
      </c>
      <c r="E305" s="52">
        <v>3401606</v>
      </c>
      <c r="F305" s="1"/>
      <c r="G305" s="11"/>
      <c r="H305" s="62" t="s">
        <v>508</v>
      </c>
      <c r="I305" s="61"/>
      <c r="J305" s="61"/>
      <c r="K305" s="62" t="s">
        <v>526</v>
      </c>
    </row>
    <row r="306" spans="1:11" s="23" customFormat="1" x14ac:dyDescent="0.2">
      <c r="A306" s="58" t="s">
        <v>378</v>
      </c>
      <c r="B306" s="58" t="s">
        <v>123</v>
      </c>
      <c r="C306" s="52">
        <v>5436554</v>
      </c>
      <c r="D306" s="52">
        <v>7591921</v>
      </c>
      <c r="E306" s="52">
        <v>8989154</v>
      </c>
      <c r="F306" s="1"/>
      <c r="G306" s="11"/>
      <c r="H306" s="62" t="s">
        <v>539</v>
      </c>
      <c r="I306" s="61"/>
      <c r="J306" s="61"/>
      <c r="K306" s="62" t="s">
        <v>525</v>
      </c>
    </row>
    <row r="307" spans="1:11" s="23" customFormat="1" x14ac:dyDescent="0.2">
      <c r="A307" s="58" t="s">
        <v>553</v>
      </c>
      <c r="B307" s="58" t="s">
        <v>123</v>
      </c>
      <c r="C307" s="52">
        <v>3351421</v>
      </c>
      <c r="D307" s="52">
        <v>4441869</v>
      </c>
      <c r="E307" s="52">
        <v>4254917</v>
      </c>
      <c r="F307" s="1"/>
      <c r="G307" s="11"/>
      <c r="H307" s="62" t="s">
        <v>539</v>
      </c>
      <c r="I307" s="61"/>
      <c r="J307" s="61"/>
      <c r="K307" s="62" t="s">
        <v>525</v>
      </c>
    </row>
    <row r="308" spans="1:11" s="23" customFormat="1" x14ac:dyDescent="0.2">
      <c r="A308" s="58" t="s">
        <v>538</v>
      </c>
      <c r="B308" s="58" t="s">
        <v>123</v>
      </c>
      <c r="C308" s="52">
        <v>2264181</v>
      </c>
      <c r="D308" s="52">
        <v>2413615</v>
      </c>
      <c r="E308" s="52">
        <v>2635647</v>
      </c>
      <c r="F308" s="1"/>
      <c r="G308" s="11"/>
      <c r="H308" s="62" t="s">
        <v>508</v>
      </c>
      <c r="I308" s="61"/>
      <c r="J308" s="61"/>
      <c r="K308" s="62" t="s">
        <v>526</v>
      </c>
    </row>
    <row r="309" spans="1:11" s="23" customFormat="1" x14ac:dyDescent="0.2">
      <c r="A309" s="58" t="s">
        <v>537</v>
      </c>
      <c r="B309" s="58" t="s">
        <v>123</v>
      </c>
      <c r="C309" s="52">
        <v>8401601</v>
      </c>
      <c r="D309" s="52">
        <v>10697015</v>
      </c>
      <c r="E309" s="52">
        <v>12087574</v>
      </c>
      <c r="F309" s="1"/>
      <c r="G309" s="11"/>
      <c r="H309" s="62" t="s">
        <v>541</v>
      </c>
      <c r="I309" s="61"/>
      <c r="J309" s="61"/>
      <c r="K309" s="62" t="s">
        <v>527</v>
      </c>
    </row>
    <row r="310" spans="1:11" s="23" customFormat="1" x14ac:dyDescent="0.2">
      <c r="A310" s="58" t="s">
        <v>552</v>
      </c>
      <c r="B310" s="58" t="s">
        <v>123</v>
      </c>
      <c r="C310" s="52">
        <v>177564</v>
      </c>
      <c r="D310" s="52">
        <v>191400</v>
      </c>
      <c r="E310" s="52">
        <v>204329</v>
      </c>
      <c r="F310" s="1"/>
      <c r="G310" s="11"/>
      <c r="H310" s="64" t="s">
        <v>544</v>
      </c>
      <c r="I310" s="61"/>
      <c r="J310" s="61"/>
      <c r="K310" s="62" t="s">
        <v>529</v>
      </c>
    </row>
    <row r="311" spans="1:11" s="23" customFormat="1" x14ac:dyDescent="0.2">
      <c r="A311" s="58" t="s">
        <v>131</v>
      </c>
      <c r="B311" s="58" t="s">
        <v>132</v>
      </c>
      <c r="C311" s="52">
        <v>0</v>
      </c>
      <c r="D311" s="52">
        <v>0</v>
      </c>
      <c r="E311" s="52">
        <v>0</v>
      </c>
      <c r="F311" s="1"/>
      <c r="G311" s="11"/>
      <c r="H311" s="62" t="s">
        <v>544</v>
      </c>
      <c r="I311" s="61"/>
      <c r="J311" s="61"/>
      <c r="K311" s="62" t="s">
        <v>529</v>
      </c>
    </row>
    <row r="312" spans="1:11" s="38" customFormat="1" x14ac:dyDescent="0.2">
      <c r="A312" s="59" t="s">
        <v>524</v>
      </c>
      <c r="B312" s="58" t="s">
        <v>132</v>
      </c>
      <c r="C312" s="52">
        <v>0</v>
      </c>
      <c r="D312" s="52">
        <v>0</v>
      </c>
      <c r="E312" s="52">
        <v>0</v>
      </c>
      <c r="F312" s="1"/>
      <c r="G312" s="11"/>
      <c r="H312" s="62" t="s">
        <v>544</v>
      </c>
      <c r="I312" s="63"/>
      <c r="J312" s="63"/>
      <c r="K312" s="62" t="s">
        <v>529</v>
      </c>
    </row>
    <row r="313" spans="1:11" s="23" customFormat="1" x14ac:dyDescent="0.2">
      <c r="A313" s="58" t="s">
        <v>379</v>
      </c>
      <c r="B313" s="58" t="s">
        <v>132</v>
      </c>
      <c r="C313" s="52">
        <v>19337310</v>
      </c>
      <c r="D313" s="52">
        <v>17917412</v>
      </c>
      <c r="E313" s="52">
        <v>21487959</v>
      </c>
      <c r="F313" s="1"/>
      <c r="G313" s="11"/>
      <c r="H313" s="62" t="s">
        <v>539</v>
      </c>
      <c r="I313" s="61"/>
      <c r="J313" s="61"/>
      <c r="K313" s="62" t="s">
        <v>525</v>
      </c>
    </row>
    <row r="314" spans="1:11" s="23" customFormat="1" x14ac:dyDescent="0.2">
      <c r="A314" s="58" t="s">
        <v>380</v>
      </c>
      <c r="B314" s="58" t="s">
        <v>132</v>
      </c>
      <c r="C314" s="52">
        <v>0</v>
      </c>
      <c r="D314" s="52">
        <v>0</v>
      </c>
      <c r="E314" s="52">
        <v>0</v>
      </c>
      <c r="F314" s="1"/>
      <c r="G314" s="11"/>
      <c r="H314" s="62" t="s">
        <v>541</v>
      </c>
      <c r="I314" s="61"/>
      <c r="J314" s="61"/>
      <c r="K314" s="62" t="s">
        <v>527</v>
      </c>
    </row>
    <row r="315" spans="1:11" s="23" customFormat="1" x14ac:dyDescent="0.2">
      <c r="A315" s="58" t="s">
        <v>381</v>
      </c>
      <c r="B315" s="58" t="s">
        <v>132</v>
      </c>
      <c r="C315" s="52">
        <v>74518</v>
      </c>
      <c r="D315" s="52">
        <v>204284</v>
      </c>
      <c r="E315" s="52">
        <v>239433</v>
      </c>
      <c r="F315" s="1"/>
      <c r="G315" s="11"/>
      <c r="H315" s="62" t="s">
        <v>508</v>
      </c>
      <c r="I315" s="61"/>
      <c r="J315" s="61"/>
      <c r="K315" s="62" t="s">
        <v>526</v>
      </c>
    </row>
    <row r="316" spans="1:11" s="38" customFormat="1" x14ac:dyDescent="0.2">
      <c r="A316" s="59" t="s">
        <v>520</v>
      </c>
      <c r="B316" s="58" t="s">
        <v>132</v>
      </c>
      <c r="C316" s="52">
        <v>0</v>
      </c>
      <c r="D316" s="52">
        <v>0</v>
      </c>
      <c r="E316" s="52">
        <v>0</v>
      </c>
      <c r="F316" s="1"/>
      <c r="G316" s="11"/>
      <c r="H316" s="62" t="s">
        <v>544</v>
      </c>
      <c r="I316" s="63"/>
      <c r="J316" s="63"/>
      <c r="K316" s="62" t="s">
        <v>529</v>
      </c>
    </row>
    <row r="317" spans="1:11" s="23" customFormat="1" x14ac:dyDescent="0.2">
      <c r="A317" s="58" t="s">
        <v>132</v>
      </c>
      <c r="B317" s="58" t="s">
        <v>132</v>
      </c>
      <c r="C317" s="52">
        <v>128334000</v>
      </c>
      <c r="D317" s="52">
        <v>136191000</v>
      </c>
      <c r="E317" s="52">
        <v>144833000</v>
      </c>
      <c r="F317" s="1"/>
      <c r="G317" s="11"/>
      <c r="H317" s="62" t="s">
        <v>539</v>
      </c>
      <c r="I317" s="61"/>
      <c r="J317" s="61"/>
      <c r="K317" s="62" t="s">
        <v>525</v>
      </c>
    </row>
    <row r="318" spans="1:11" s="23" customFormat="1" x14ac:dyDescent="0.2">
      <c r="A318" s="58" t="s">
        <v>133</v>
      </c>
      <c r="B318" s="58" t="s">
        <v>134</v>
      </c>
      <c r="C318" s="52">
        <v>7685648</v>
      </c>
      <c r="D318" s="52">
        <v>8303256</v>
      </c>
      <c r="E318" s="52">
        <v>9341133</v>
      </c>
      <c r="F318" s="1"/>
      <c r="G318" s="11"/>
      <c r="H318" s="62" t="s">
        <v>508</v>
      </c>
      <c r="I318" s="61"/>
      <c r="J318" s="61"/>
      <c r="K318" s="62" t="s">
        <v>526</v>
      </c>
    </row>
    <row r="319" spans="1:11" s="23" customFormat="1" x14ac:dyDescent="0.2">
      <c r="A319" s="58" t="s">
        <v>382</v>
      </c>
      <c r="B319" s="58" t="s">
        <v>134</v>
      </c>
      <c r="C319" s="52">
        <v>174281</v>
      </c>
      <c r="D319" s="52">
        <v>241118</v>
      </c>
      <c r="E319" s="52">
        <v>241150</v>
      </c>
      <c r="F319" s="1"/>
      <c r="G319" s="11"/>
      <c r="H319" s="62" t="s">
        <v>540</v>
      </c>
      <c r="I319" s="61"/>
      <c r="J319" s="61"/>
      <c r="K319" s="62" t="s">
        <v>526</v>
      </c>
    </row>
    <row r="320" spans="1:11" s="23" customFormat="1" x14ac:dyDescent="0.2">
      <c r="A320" s="58" t="s">
        <v>383</v>
      </c>
      <c r="B320" s="58" t="s">
        <v>135</v>
      </c>
      <c r="C320" s="52">
        <v>2273813</v>
      </c>
      <c r="D320" s="52">
        <v>4245259</v>
      </c>
      <c r="E320" s="52">
        <v>4511489</v>
      </c>
      <c r="F320" s="1"/>
      <c r="G320" s="11"/>
      <c r="H320" s="62" t="s">
        <v>508</v>
      </c>
      <c r="I320" s="61"/>
      <c r="J320" s="61"/>
      <c r="K320" s="62" t="s">
        <v>526</v>
      </c>
    </row>
    <row r="321" spans="1:11" s="23" customFormat="1" x14ac:dyDescent="0.2">
      <c r="A321" s="58" t="s">
        <v>384</v>
      </c>
      <c r="B321" s="58" t="s">
        <v>135</v>
      </c>
      <c r="C321" s="52">
        <v>82787</v>
      </c>
      <c r="D321" s="52">
        <v>30014</v>
      </c>
      <c r="E321" s="52">
        <v>28525</v>
      </c>
      <c r="F321" s="1"/>
      <c r="G321" s="11"/>
      <c r="H321" s="62" t="s">
        <v>541</v>
      </c>
      <c r="I321" s="61"/>
      <c r="J321" s="61"/>
      <c r="K321" s="62" t="s">
        <v>527</v>
      </c>
    </row>
    <row r="322" spans="1:11" s="23" customFormat="1" x14ac:dyDescent="0.2">
      <c r="A322" s="58" t="s">
        <v>385</v>
      </c>
      <c r="B322" s="58" t="s">
        <v>135</v>
      </c>
      <c r="C322" s="52">
        <v>0</v>
      </c>
      <c r="D322" s="52">
        <v>5676307</v>
      </c>
      <c r="E322" s="52">
        <v>6808206</v>
      </c>
      <c r="F322" s="1"/>
      <c r="G322" s="11"/>
      <c r="H322" s="62" t="s">
        <v>541</v>
      </c>
      <c r="I322" s="61"/>
      <c r="J322" s="61"/>
      <c r="K322" s="62" t="s">
        <v>527</v>
      </c>
    </row>
    <row r="323" spans="1:11" s="23" customFormat="1" x14ac:dyDescent="0.2">
      <c r="A323" s="58" t="s">
        <v>386</v>
      </c>
      <c r="B323" s="58" t="s">
        <v>135</v>
      </c>
      <c r="C323" s="52">
        <v>0</v>
      </c>
      <c r="D323" s="52">
        <v>12497251</v>
      </c>
      <c r="E323" s="52">
        <v>6093854</v>
      </c>
      <c r="F323" s="1"/>
      <c r="G323" s="11"/>
      <c r="H323" s="62" t="s">
        <v>541</v>
      </c>
      <c r="I323" s="61"/>
      <c r="J323" s="61"/>
      <c r="K323" s="62" t="s">
        <v>527</v>
      </c>
    </row>
    <row r="324" spans="1:11" s="23" customFormat="1" x14ac:dyDescent="0.2">
      <c r="A324" s="58" t="s">
        <v>136</v>
      </c>
      <c r="B324" s="58" t="s">
        <v>135</v>
      </c>
      <c r="C324" s="52">
        <v>8318788</v>
      </c>
      <c r="D324" s="52">
        <v>9345049</v>
      </c>
      <c r="E324" s="52">
        <v>10216958</v>
      </c>
      <c r="F324" s="1"/>
      <c r="G324" s="11"/>
      <c r="H324" s="62" t="s">
        <v>508</v>
      </c>
      <c r="I324" s="61"/>
      <c r="J324" s="61"/>
      <c r="K324" s="62" t="s">
        <v>526</v>
      </c>
    </row>
    <row r="325" spans="1:11" s="23" customFormat="1" x14ac:dyDescent="0.2">
      <c r="A325" s="58" t="s">
        <v>387</v>
      </c>
      <c r="B325" s="58" t="s">
        <v>135</v>
      </c>
      <c r="C325" s="52">
        <v>0</v>
      </c>
      <c r="D325" s="52">
        <v>0</v>
      </c>
      <c r="E325" s="52">
        <v>0</v>
      </c>
      <c r="F325" s="1"/>
      <c r="G325" s="11"/>
      <c r="H325" s="62" t="s">
        <v>541</v>
      </c>
      <c r="I325" s="61"/>
      <c r="J325" s="61"/>
      <c r="K325" s="62" t="s">
        <v>527</v>
      </c>
    </row>
    <row r="326" spans="1:11" s="23" customFormat="1" x14ac:dyDescent="0.2">
      <c r="A326" s="58" t="s">
        <v>137</v>
      </c>
      <c r="B326" s="58" t="s">
        <v>135</v>
      </c>
      <c r="C326" s="52">
        <v>10089684</v>
      </c>
      <c r="D326" s="52">
        <v>11392348</v>
      </c>
      <c r="E326" s="52">
        <v>11873925</v>
      </c>
      <c r="F326" s="1"/>
      <c r="G326" s="11"/>
      <c r="H326" s="62" t="s">
        <v>539</v>
      </c>
      <c r="I326" s="61"/>
      <c r="J326" s="61"/>
      <c r="K326" s="62" t="s">
        <v>525</v>
      </c>
    </row>
    <row r="327" spans="1:11" s="23" customFormat="1" x14ac:dyDescent="0.2">
      <c r="A327" s="58" t="s">
        <v>138</v>
      </c>
      <c r="B327" s="58" t="s">
        <v>135</v>
      </c>
      <c r="C327" s="52">
        <v>36378</v>
      </c>
      <c r="D327" s="52">
        <v>28529328</v>
      </c>
      <c r="E327" s="52">
        <v>31752913</v>
      </c>
      <c r="F327" s="1"/>
      <c r="G327" s="11"/>
      <c r="H327" s="62" t="s">
        <v>541</v>
      </c>
      <c r="I327" s="61"/>
      <c r="J327" s="61"/>
      <c r="K327" s="62" t="s">
        <v>527</v>
      </c>
    </row>
    <row r="328" spans="1:11" s="23" customFormat="1" x14ac:dyDescent="0.2">
      <c r="A328" s="58" t="s">
        <v>388</v>
      </c>
      <c r="B328" s="58" t="s">
        <v>135</v>
      </c>
      <c r="C328" s="52">
        <v>0</v>
      </c>
      <c r="D328" s="52">
        <v>0</v>
      </c>
      <c r="E328" s="52">
        <v>0</v>
      </c>
      <c r="F328" s="1"/>
      <c r="G328" s="11"/>
      <c r="H328" s="62" t="s">
        <v>541</v>
      </c>
      <c r="I328" s="61"/>
      <c r="J328" s="61"/>
      <c r="K328" s="62" t="s">
        <v>527</v>
      </c>
    </row>
    <row r="329" spans="1:11" s="23" customFormat="1" x14ac:dyDescent="0.2">
      <c r="A329" s="58" t="s">
        <v>389</v>
      </c>
      <c r="B329" s="58" t="s">
        <v>135</v>
      </c>
      <c r="C329" s="52">
        <v>136538</v>
      </c>
      <c r="D329" s="52">
        <v>11470619</v>
      </c>
      <c r="E329" s="52">
        <v>4545998</v>
      </c>
      <c r="F329" s="1"/>
      <c r="G329" s="11"/>
      <c r="H329" s="62" t="s">
        <v>544</v>
      </c>
      <c r="I329" s="61"/>
      <c r="J329" s="61"/>
      <c r="K329" s="62" t="s">
        <v>529</v>
      </c>
    </row>
    <row r="330" spans="1:11" s="23" customFormat="1" x14ac:dyDescent="0.2">
      <c r="A330" s="58" t="s">
        <v>390</v>
      </c>
      <c r="B330" s="58" t="s">
        <v>135</v>
      </c>
      <c r="C330" s="52">
        <v>3950527</v>
      </c>
      <c r="D330" s="52">
        <v>4356177</v>
      </c>
      <c r="E330" s="52">
        <v>4385571</v>
      </c>
      <c r="F330" s="1"/>
      <c r="G330" s="11"/>
      <c r="H330" s="62" t="s">
        <v>541</v>
      </c>
      <c r="I330" s="61"/>
      <c r="J330" s="61"/>
      <c r="K330" s="62" t="s">
        <v>527</v>
      </c>
    </row>
    <row r="331" spans="1:11" s="23" customFormat="1" x14ac:dyDescent="0.2">
      <c r="A331" s="58" t="s">
        <v>139</v>
      </c>
      <c r="B331" s="58" t="s">
        <v>135</v>
      </c>
      <c r="C331" s="52">
        <v>5838349</v>
      </c>
      <c r="D331" s="52">
        <v>6811174</v>
      </c>
      <c r="E331" s="52">
        <v>11790932</v>
      </c>
      <c r="F331" s="1"/>
      <c r="G331" s="11"/>
      <c r="H331" s="62" t="s">
        <v>508</v>
      </c>
      <c r="I331" s="61"/>
      <c r="J331" s="61"/>
      <c r="K331" s="62" t="s">
        <v>526</v>
      </c>
    </row>
    <row r="332" spans="1:11" s="23" customFormat="1" x14ac:dyDescent="0.2">
      <c r="A332" s="58" t="s">
        <v>140</v>
      </c>
      <c r="B332" s="58" t="s">
        <v>135</v>
      </c>
      <c r="C332" s="52">
        <v>4742984</v>
      </c>
      <c r="D332" s="52">
        <v>4609350</v>
      </c>
      <c r="E332" s="52">
        <v>4939743</v>
      </c>
      <c r="F332" s="1"/>
      <c r="G332" s="11"/>
      <c r="H332" s="62" t="s">
        <v>508</v>
      </c>
      <c r="I332" s="61"/>
      <c r="J332" s="61"/>
      <c r="K332" s="62" t="s">
        <v>526</v>
      </c>
    </row>
    <row r="333" spans="1:11" s="23" customFormat="1" x14ac:dyDescent="0.2">
      <c r="A333" s="58" t="s">
        <v>391</v>
      </c>
      <c r="B333" s="58" t="s">
        <v>135</v>
      </c>
      <c r="C333" s="52">
        <v>58402</v>
      </c>
      <c r="D333" s="52">
        <v>1737</v>
      </c>
      <c r="E333" s="52">
        <v>0</v>
      </c>
      <c r="F333" s="1"/>
      <c r="G333" s="11"/>
      <c r="H333" s="62" t="s">
        <v>508</v>
      </c>
      <c r="I333" s="61"/>
      <c r="J333" s="61"/>
      <c r="K333" s="62" t="s">
        <v>526</v>
      </c>
    </row>
    <row r="334" spans="1:11" s="23" customFormat="1" x14ac:dyDescent="0.2">
      <c r="A334" s="58" t="s">
        <v>392</v>
      </c>
      <c r="B334" s="58" t="s">
        <v>135</v>
      </c>
      <c r="C334" s="52">
        <v>48084857</v>
      </c>
      <c r="D334" s="52">
        <v>56811615</v>
      </c>
      <c r="E334" s="52">
        <v>60946832</v>
      </c>
      <c r="F334" s="1"/>
      <c r="G334" s="11"/>
      <c r="H334" s="62" t="s">
        <v>539</v>
      </c>
      <c r="I334" s="61"/>
      <c r="J334" s="61"/>
      <c r="K334" s="62" t="s">
        <v>525</v>
      </c>
    </row>
    <row r="335" spans="1:11" s="23" customFormat="1" x14ac:dyDescent="0.2">
      <c r="A335" s="58" t="s">
        <v>141</v>
      </c>
      <c r="B335" s="58" t="s">
        <v>135</v>
      </c>
      <c r="C335" s="52">
        <v>33218</v>
      </c>
      <c r="D335" s="52">
        <v>32280716</v>
      </c>
      <c r="E335" s="52">
        <v>32264246</v>
      </c>
      <c r="F335" s="1"/>
      <c r="G335" s="11"/>
      <c r="H335" s="62" t="s">
        <v>543</v>
      </c>
      <c r="I335" s="61"/>
      <c r="J335" s="61"/>
      <c r="K335" s="62" t="s">
        <v>528</v>
      </c>
    </row>
    <row r="336" spans="1:11" s="23" customFormat="1" x14ac:dyDescent="0.2">
      <c r="A336" s="58" t="s">
        <v>142</v>
      </c>
      <c r="B336" s="58" t="s">
        <v>135</v>
      </c>
      <c r="C336" s="52">
        <v>18047325</v>
      </c>
      <c r="D336" s="52">
        <v>19296934</v>
      </c>
      <c r="E336" s="52">
        <v>17959011</v>
      </c>
      <c r="F336" s="1"/>
      <c r="G336" s="11"/>
      <c r="H336" s="62" t="s">
        <v>539</v>
      </c>
      <c r="I336" s="61"/>
      <c r="J336" s="61"/>
      <c r="K336" s="62" t="s">
        <v>525</v>
      </c>
    </row>
    <row r="337" spans="1:11" s="23" customFormat="1" x14ac:dyDescent="0.2">
      <c r="A337" s="58" t="s">
        <v>393</v>
      </c>
      <c r="B337" s="58" t="s">
        <v>135</v>
      </c>
      <c r="C337" s="52">
        <v>21040101</v>
      </c>
      <c r="D337" s="52">
        <v>23210458</v>
      </c>
      <c r="E337" s="52">
        <v>21832992</v>
      </c>
      <c r="F337" s="1"/>
      <c r="G337" s="11"/>
      <c r="H337" s="62" t="s">
        <v>508</v>
      </c>
      <c r="I337" s="61"/>
      <c r="J337" s="61"/>
      <c r="K337" s="62" t="s">
        <v>526</v>
      </c>
    </row>
    <row r="338" spans="1:11" s="23" customFormat="1" x14ac:dyDescent="0.2">
      <c r="A338" s="58" t="s">
        <v>135</v>
      </c>
      <c r="B338" s="58" t="s">
        <v>135</v>
      </c>
      <c r="C338" s="52">
        <v>418783</v>
      </c>
      <c r="D338" s="52">
        <v>0</v>
      </c>
      <c r="E338" s="52">
        <v>0</v>
      </c>
      <c r="F338" s="1"/>
      <c r="G338" s="11"/>
      <c r="H338" s="62" t="s">
        <v>539</v>
      </c>
      <c r="I338" s="61"/>
      <c r="J338" s="61"/>
      <c r="K338" s="62" t="s">
        <v>525</v>
      </c>
    </row>
    <row r="339" spans="1:11" s="23" customFormat="1" x14ac:dyDescent="0.2">
      <c r="A339" s="58" t="s">
        <v>394</v>
      </c>
      <c r="B339" s="58" t="s">
        <v>135</v>
      </c>
      <c r="C339" s="52">
        <v>0</v>
      </c>
      <c r="D339" s="52">
        <v>0</v>
      </c>
      <c r="E339" s="52">
        <v>0</v>
      </c>
      <c r="F339" s="1"/>
      <c r="G339" s="11"/>
      <c r="H339" s="62" t="s">
        <v>541</v>
      </c>
      <c r="I339" s="61"/>
      <c r="J339" s="61"/>
      <c r="K339" s="62" t="s">
        <v>527</v>
      </c>
    </row>
    <row r="340" spans="1:11" s="23" customFormat="1" x14ac:dyDescent="0.2">
      <c r="A340" s="58" t="s">
        <v>395</v>
      </c>
      <c r="B340" s="58" t="s">
        <v>135</v>
      </c>
      <c r="C340" s="52">
        <v>12873406</v>
      </c>
      <c r="D340" s="52">
        <v>3084359</v>
      </c>
      <c r="E340" s="52">
        <v>100985</v>
      </c>
      <c r="F340" s="1"/>
      <c r="G340" s="11"/>
      <c r="H340" s="62" t="s">
        <v>539</v>
      </c>
      <c r="I340" s="61"/>
      <c r="J340" s="61"/>
      <c r="K340" s="62" t="s">
        <v>525</v>
      </c>
    </row>
    <row r="341" spans="1:11" s="23" customFormat="1" x14ac:dyDescent="0.2">
      <c r="A341" s="58" t="s">
        <v>396</v>
      </c>
      <c r="B341" s="58" t="s">
        <v>135</v>
      </c>
      <c r="C341" s="52">
        <v>13467749</v>
      </c>
      <c r="D341" s="52">
        <v>14093419</v>
      </c>
      <c r="E341" s="52">
        <v>17960558</v>
      </c>
      <c r="F341" s="1"/>
      <c r="G341" s="11"/>
      <c r="H341" s="62" t="s">
        <v>544</v>
      </c>
      <c r="I341" s="61"/>
      <c r="J341" s="61"/>
      <c r="K341" s="62" t="s">
        <v>529</v>
      </c>
    </row>
    <row r="342" spans="1:11" s="23" customFormat="1" x14ac:dyDescent="0.2">
      <c r="A342" s="58" t="s">
        <v>398</v>
      </c>
      <c r="B342" s="58" t="s">
        <v>135</v>
      </c>
      <c r="C342" s="52">
        <v>4265361</v>
      </c>
      <c r="D342" s="52">
        <v>4528920</v>
      </c>
      <c r="E342" s="52">
        <v>5110150</v>
      </c>
      <c r="F342" s="1"/>
      <c r="G342" s="11"/>
      <c r="H342" s="62" t="s">
        <v>541</v>
      </c>
      <c r="I342" s="61"/>
      <c r="J342" s="61"/>
      <c r="K342" s="62" t="s">
        <v>527</v>
      </c>
    </row>
    <row r="343" spans="1:11" s="23" customFormat="1" x14ac:dyDescent="0.2">
      <c r="A343" s="58" t="s">
        <v>397</v>
      </c>
      <c r="B343" s="58" t="s">
        <v>135</v>
      </c>
      <c r="C343" s="52">
        <v>0</v>
      </c>
      <c r="D343" s="52">
        <v>0</v>
      </c>
      <c r="E343" s="52">
        <v>0</v>
      </c>
      <c r="F343" s="1"/>
      <c r="G343" s="11"/>
      <c r="H343" s="62" t="s">
        <v>541</v>
      </c>
      <c r="I343" s="61"/>
      <c r="J343" s="61"/>
      <c r="K343" s="62" t="s">
        <v>527</v>
      </c>
    </row>
    <row r="344" spans="1:11" s="23" customFormat="1" x14ac:dyDescent="0.2">
      <c r="A344" s="58" t="s">
        <v>399</v>
      </c>
      <c r="B344" s="58" t="s">
        <v>143</v>
      </c>
      <c r="C344" s="52">
        <v>22460777</v>
      </c>
      <c r="D344" s="52">
        <v>22234094</v>
      </c>
      <c r="E344" s="52">
        <v>37193701</v>
      </c>
      <c r="F344" s="1"/>
      <c r="G344" s="11"/>
      <c r="H344" s="62" t="s">
        <v>539</v>
      </c>
      <c r="I344" s="61"/>
      <c r="J344" s="61"/>
      <c r="K344" s="62" t="s">
        <v>525</v>
      </c>
    </row>
    <row r="345" spans="1:11" s="23" customFormat="1" x14ac:dyDescent="0.2">
      <c r="A345" s="58" t="s">
        <v>144</v>
      </c>
      <c r="B345" s="58" t="s">
        <v>143</v>
      </c>
      <c r="C345" s="52">
        <v>28720561</v>
      </c>
      <c r="D345" s="52">
        <v>33261788</v>
      </c>
      <c r="E345" s="52">
        <v>33130179</v>
      </c>
      <c r="F345" s="1"/>
      <c r="G345" s="11"/>
      <c r="H345" s="62" t="s">
        <v>539</v>
      </c>
      <c r="I345" s="61"/>
      <c r="J345" s="61"/>
      <c r="K345" s="62" t="s">
        <v>525</v>
      </c>
    </row>
    <row r="346" spans="1:11" s="23" customFormat="1" x14ac:dyDescent="0.2">
      <c r="A346" s="58" t="s">
        <v>400</v>
      </c>
      <c r="B346" s="58" t="s">
        <v>143</v>
      </c>
      <c r="C346" s="52">
        <v>6865342</v>
      </c>
      <c r="D346" s="52">
        <v>7058222</v>
      </c>
      <c r="E346" s="52">
        <v>6893685</v>
      </c>
      <c r="F346" s="1"/>
      <c r="G346" s="11"/>
      <c r="H346" s="62" t="s">
        <v>539</v>
      </c>
      <c r="I346" s="61"/>
      <c r="J346" s="61"/>
      <c r="K346" s="62" t="s">
        <v>525</v>
      </c>
    </row>
    <row r="347" spans="1:11" s="23" customFormat="1" x14ac:dyDescent="0.2">
      <c r="A347" s="58" t="s">
        <v>401</v>
      </c>
      <c r="B347" s="58" t="s">
        <v>143</v>
      </c>
      <c r="C347" s="52">
        <v>1925620</v>
      </c>
      <c r="D347" s="52">
        <v>1967789</v>
      </c>
      <c r="E347" s="52">
        <v>2172027</v>
      </c>
      <c r="F347" s="1"/>
      <c r="G347" s="11"/>
      <c r="H347" s="62" t="s">
        <v>508</v>
      </c>
      <c r="I347" s="61"/>
      <c r="J347" s="61"/>
      <c r="K347" s="62" t="s">
        <v>526</v>
      </c>
    </row>
    <row r="348" spans="1:11" s="23" customFormat="1" x14ac:dyDescent="0.2">
      <c r="A348" s="58" t="s">
        <v>402</v>
      </c>
      <c r="B348" s="58" t="s">
        <v>143</v>
      </c>
      <c r="C348" s="52">
        <v>13875875</v>
      </c>
      <c r="D348" s="52">
        <v>15081250</v>
      </c>
      <c r="E348" s="52">
        <v>15997671</v>
      </c>
      <c r="F348" s="1"/>
      <c r="G348" s="11"/>
      <c r="H348" s="62" t="s">
        <v>508</v>
      </c>
      <c r="I348" s="61"/>
      <c r="J348" s="61"/>
      <c r="K348" s="62" t="s">
        <v>526</v>
      </c>
    </row>
    <row r="349" spans="1:11" s="23" customFormat="1" x14ac:dyDescent="0.2">
      <c r="A349" s="58" t="s">
        <v>403</v>
      </c>
      <c r="B349" s="58" t="s">
        <v>143</v>
      </c>
      <c r="C349" s="52">
        <v>13655410</v>
      </c>
      <c r="D349" s="52">
        <v>14878734</v>
      </c>
      <c r="E349" s="52">
        <v>16440253</v>
      </c>
      <c r="F349" s="1"/>
      <c r="G349" s="11"/>
      <c r="H349" s="62" t="s">
        <v>508</v>
      </c>
      <c r="I349" s="61"/>
      <c r="J349" s="61"/>
      <c r="K349" s="62" t="s">
        <v>526</v>
      </c>
    </row>
    <row r="350" spans="1:11" s="23" customFormat="1" x14ac:dyDescent="0.2">
      <c r="A350" s="58" t="s">
        <v>404</v>
      </c>
      <c r="B350" s="58" t="s">
        <v>143</v>
      </c>
      <c r="C350" s="52">
        <v>23335576</v>
      </c>
      <c r="D350" s="52">
        <v>24712983</v>
      </c>
      <c r="E350" s="52">
        <v>25654662</v>
      </c>
      <c r="F350" s="1"/>
      <c r="G350" s="11"/>
      <c r="H350" s="62" t="s">
        <v>539</v>
      </c>
      <c r="I350" s="61"/>
      <c r="J350" s="61"/>
      <c r="K350" s="62" t="s">
        <v>525</v>
      </c>
    </row>
    <row r="351" spans="1:11" s="23" customFormat="1" x14ac:dyDescent="0.2">
      <c r="A351" s="58" t="s">
        <v>405</v>
      </c>
      <c r="B351" s="58" t="s">
        <v>143</v>
      </c>
      <c r="C351" s="52">
        <v>2285956</v>
      </c>
      <c r="D351" s="52">
        <v>2426992</v>
      </c>
      <c r="E351" s="52">
        <v>4765808</v>
      </c>
      <c r="F351" s="1"/>
      <c r="G351" s="11"/>
      <c r="H351" s="62" t="s">
        <v>508</v>
      </c>
      <c r="I351" s="61"/>
      <c r="J351" s="61"/>
      <c r="K351" s="62" t="s">
        <v>526</v>
      </c>
    </row>
    <row r="352" spans="1:11" s="23" customFormat="1" x14ac:dyDescent="0.2">
      <c r="A352" s="58" t="s">
        <v>406</v>
      </c>
      <c r="B352" s="58" t="s">
        <v>143</v>
      </c>
      <c r="C352" s="52">
        <v>10496273</v>
      </c>
      <c r="D352" s="52">
        <v>11195430</v>
      </c>
      <c r="E352" s="52">
        <v>11039920</v>
      </c>
      <c r="F352" s="1"/>
      <c r="G352" s="11"/>
      <c r="H352" s="62" t="s">
        <v>508</v>
      </c>
      <c r="I352" s="61"/>
      <c r="J352" s="61"/>
      <c r="K352" s="62" t="s">
        <v>526</v>
      </c>
    </row>
    <row r="353" spans="1:11" s="23" customFormat="1" x14ac:dyDescent="0.2">
      <c r="A353" s="58" t="s">
        <v>407</v>
      </c>
      <c r="B353" s="58" t="s">
        <v>143</v>
      </c>
      <c r="C353" s="52">
        <v>4250470</v>
      </c>
      <c r="D353" s="52">
        <v>4676764</v>
      </c>
      <c r="E353" s="52">
        <v>4797598</v>
      </c>
      <c r="F353" s="1"/>
      <c r="G353" s="11"/>
      <c r="H353" s="62" t="s">
        <v>508</v>
      </c>
      <c r="I353" s="61"/>
      <c r="J353" s="61"/>
      <c r="K353" s="62" t="s">
        <v>526</v>
      </c>
    </row>
    <row r="354" spans="1:11" s="23" customFormat="1" x14ac:dyDescent="0.2">
      <c r="A354" s="58" t="s">
        <v>408</v>
      </c>
      <c r="B354" s="58" t="s">
        <v>143</v>
      </c>
      <c r="C354" s="52">
        <v>10367048</v>
      </c>
      <c r="D354" s="52">
        <v>11589135</v>
      </c>
      <c r="E354" s="52">
        <v>12555335</v>
      </c>
      <c r="F354" s="1"/>
      <c r="G354" s="11"/>
      <c r="H354" s="62" t="s">
        <v>539</v>
      </c>
      <c r="I354" s="61"/>
      <c r="J354" s="61"/>
      <c r="K354" s="62" t="s">
        <v>525</v>
      </c>
    </row>
    <row r="355" spans="1:11" s="23" customFormat="1" x14ac:dyDescent="0.2">
      <c r="A355" s="58" t="s">
        <v>409</v>
      </c>
      <c r="B355" s="58" t="s">
        <v>143</v>
      </c>
      <c r="C355" s="52">
        <v>28302112</v>
      </c>
      <c r="D355" s="52">
        <v>29461097</v>
      </c>
      <c r="E355" s="52">
        <v>31209169</v>
      </c>
      <c r="F355" s="1"/>
      <c r="G355" s="11"/>
      <c r="H355" s="62" t="s">
        <v>539</v>
      </c>
      <c r="I355" s="61"/>
      <c r="J355" s="61"/>
      <c r="K355" s="62" t="s">
        <v>525</v>
      </c>
    </row>
    <row r="356" spans="1:11" s="23" customFormat="1" x14ac:dyDescent="0.2">
      <c r="A356" s="58" t="s">
        <v>410</v>
      </c>
      <c r="B356" s="58" t="s">
        <v>143</v>
      </c>
      <c r="C356" s="52">
        <v>11152626</v>
      </c>
      <c r="D356" s="52">
        <v>12366174</v>
      </c>
      <c r="E356" s="52">
        <v>12525878</v>
      </c>
      <c r="F356" s="1"/>
      <c r="G356" s="11"/>
      <c r="H356" s="62" t="s">
        <v>508</v>
      </c>
      <c r="I356" s="61"/>
      <c r="J356" s="61"/>
      <c r="K356" s="62" t="s">
        <v>526</v>
      </c>
    </row>
    <row r="357" spans="1:11" s="23" customFormat="1" x14ac:dyDescent="0.2">
      <c r="A357" s="58" t="s">
        <v>143</v>
      </c>
      <c r="B357" s="58" t="s">
        <v>143</v>
      </c>
      <c r="C357" s="52">
        <v>237671684</v>
      </c>
      <c r="D357" s="52">
        <v>277423553</v>
      </c>
      <c r="E357" s="52">
        <v>277947076</v>
      </c>
      <c r="F357" s="1"/>
      <c r="G357" s="11"/>
      <c r="H357" s="62" t="s">
        <v>539</v>
      </c>
      <c r="I357" s="61"/>
      <c r="J357" s="61"/>
      <c r="K357" s="62" t="s">
        <v>525</v>
      </c>
    </row>
    <row r="358" spans="1:11" s="23" customFormat="1" x14ac:dyDescent="0.2">
      <c r="A358" s="58" t="s">
        <v>411</v>
      </c>
      <c r="B358" s="58" t="s">
        <v>143</v>
      </c>
      <c r="C358" s="52">
        <v>16571875</v>
      </c>
      <c r="D358" s="52">
        <v>18028137</v>
      </c>
      <c r="E358" s="52">
        <v>17458856</v>
      </c>
      <c r="F358" s="1"/>
      <c r="G358" s="11"/>
      <c r="H358" s="62" t="s">
        <v>508</v>
      </c>
      <c r="I358" s="61"/>
      <c r="J358" s="61"/>
      <c r="K358" s="62" t="s">
        <v>526</v>
      </c>
    </row>
    <row r="359" spans="1:11" s="23" customFormat="1" x14ac:dyDescent="0.2">
      <c r="A359" s="58" t="s">
        <v>412</v>
      </c>
      <c r="B359" s="58" t="s">
        <v>143</v>
      </c>
      <c r="C359" s="52">
        <v>11612276</v>
      </c>
      <c r="D359" s="52">
        <v>12891922</v>
      </c>
      <c r="E359" s="52">
        <v>13970324</v>
      </c>
      <c r="F359" s="1"/>
      <c r="G359" s="11"/>
      <c r="H359" s="62" t="s">
        <v>508</v>
      </c>
      <c r="I359" s="61"/>
      <c r="J359" s="61"/>
      <c r="K359" s="62" t="s">
        <v>526</v>
      </c>
    </row>
    <row r="360" spans="1:11" s="23" customFormat="1" x14ac:dyDescent="0.2">
      <c r="A360" s="58" t="s">
        <v>413</v>
      </c>
      <c r="B360" s="58" t="s">
        <v>143</v>
      </c>
      <c r="C360" s="52">
        <v>3836716</v>
      </c>
      <c r="D360" s="52">
        <v>4363924</v>
      </c>
      <c r="E360" s="52">
        <v>4491279</v>
      </c>
      <c r="F360" s="1"/>
      <c r="G360" s="11"/>
      <c r="H360" s="62" t="s">
        <v>508</v>
      </c>
      <c r="I360" s="61"/>
      <c r="J360" s="61"/>
      <c r="K360" s="62" t="s">
        <v>526</v>
      </c>
    </row>
    <row r="361" spans="1:11" s="23" customFormat="1" x14ac:dyDescent="0.2">
      <c r="A361" s="58" t="s">
        <v>414</v>
      </c>
      <c r="B361" s="58" t="s">
        <v>143</v>
      </c>
      <c r="C361" s="52">
        <v>18788145</v>
      </c>
      <c r="D361" s="52">
        <v>20144898</v>
      </c>
      <c r="E361" s="52">
        <v>22258678</v>
      </c>
      <c r="F361" s="1"/>
      <c r="G361" s="11"/>
      <c r="H361" s="62" t="s">
        <v>508</v>
      </c>
      <c r="I361" s="61"/>
      <c r="J361" s="61"/>
      <c r="K361" s="62" t="s">
        <v>526</v>
      </c>
    </row>
    <row r="362" spans="1:11" s="23" customFormat="1" x14ac:dyDescent="0.2">
      <c r="A362" s="58" t="s">
        <v>145</v>
      </c>
      <c r="B362" s="58" t="s">
        <v>145</v>
      </c>
      <c r="C362" s="52">
        <v>349565840</v>
      </c>
      <c r="D362" s="52">
        <v>360559204</v>
      </c>
      <c r="E362" s="52">
        <v>378550930</v>
      </c>
      <c r="F362" s="1"/>
      <c r="G362" s="11"/>
      <c r="H362" s="62" t="s">
        <v>549</v>
      </c>
      <c r="I362" s="61"/>
      <c r="J362" s="61"/>
      <c r="K362" s="62" t="s">
        <v>535</v>
      </c>
    </row>
    <row r="363" spans="1:11" s="23" customFormat="1" x14ac:dyDescent="0.2">
      <c r="A363" s="58" t="s">
        <v>415</v>
      </c>
      <c r="B363" s="58" t="s">
        <v>26</v>
      </c>
      <c r="C363" s="52">
        <v>0</v>
      </c>
      <c r="D363" s="52">
        <v>0</v>
      </c>
      <c r="E363" s="52">
        <v>0</v>
      </c>
      <c r="F363" s="1"/>
      <c r="G363" s="11"/>
      <c r="H363" s="62" t="s">
        <v>543</v>
      </c>
      <c r="I363" s="61"/>
      <c r="J363" s="61"/>
      <c r="K363" s="62" t="s">
        <v>528</v>
      </c>
    </row>
    <row r="364" spans="1:11" s="23" customFormat="1" x14ac:dyDescent="0.2">
      <c r="A364" s="58" t="s">
        <v>416</v>
      </c>
      <c r="B364" s="58" t="s">
        <v>26</v>
      </c>
      <c r="C364" s="52">
        <v>2738027</v>
      </c>
      <c r="D364" s="52">
        <v>3758989</v>
      </c>
      <c r="E364" s="52">
        <v>4166144</v>
      </c>
      <c r="F364" s="1"/>
      <c r="G364" s="11"/>
      <c r="H364" s="62" t="s">
        <v>541</v>
      </c>
      <c r="I364" s="61"/>
      <c r="J364" s="61"/>
      <c r="K364" s="62" t="s">
        <v>527</v>
      </c>
    </row>
    <row r="365" spans="1:11" s="23" customFormat="1" x14ac:dyDescent="0.2">
      <c r="A365" s="58" t="s">
        <v>417</v>
      </c>
      <c r="B365" s="58" t="s">
        <v>26</v>
      </c>
      <c r="C365" s="52">
        <v>11126566</v>
      </c>
      <c r="D365" s="52">
        <v>11039458</v>
      </c>
      <c r="E365" s="52">
        <v>11449695</v>
      </c>
      <c r="F365" s="1"/>
      <c r="G365" s="11"/>
      <c r="H365" s="62" t="s">
        <v>539</v>
      </c>
      <c r="I365" s="61"/>
      <c r="J365" s="61"/>
      <c r="K365" s="62" t="s">
        <v>525</v>
      </c>
    </row>
    <row r="366" spans="1:11" s="23" customFormat="1" x14ac:dyDescent="0.2">
      <c r="A366" s="58" t="s">
        <v>146</v>
      </c>
      <c r="B366" s="58" t="s">
        <v>26</v>
      </c>
      <c r="C366" s="52">
        <v>7758783</v>
      </c>
      <c r="D366" s="52">
        <v>8392292</v>
      </c>
      <c r="E366" s="52">
        <v>9406430</v>
      </c>
      <c r="F366" s="1"/>
      <c r="G366" s="11"/>
      <c r="H366" s="62" t="s">
        <v>539</v>
      </c>
      <c r="I366" s="61"/>
      <c r="J366" s="61"/>
      <c r="K366" s="62" t="s">
        <v>525</v>
      </c>
    </row>
    <row r="367" spans="1:11" s="23" customFormat="1" x14ac:dyDescent="0.2">
      <c r="A367" s="58" t="s">
        <v>418</v>
      </c>
      <c r="B367" s="58" t="s">
        <v>26</v>
      </c>
      <c r="C367" s="52">
        <v>0</v>
      </c>
      <c r="D367" s="52">
        <v>0</v>
      </c>
      <c r="E367" s="52">
        <v>0</v>
      </c>
      <c r="F367" s="1"/>
      <c r="G367" s="11"/>
      <c r="H367" s="62" t="s">
        <v>541</v>
      </c>
      <c r="I367" s="61"/>
      <c r="J367" s="61"/>
      <c r="K367" s="62" t="s">
        <v>527</v>
      </c>
    </row>
    <row r="368" spans="1:11" s="23" customFormat="1" x14ac:dyDescent="0.2">
      <c r="A368" s="58" t="s">
        <v>147</v>
      </c>
      <c r="B368" s="58" t="s">
        <v>26</v>
      </c>
      <c r="C368" s="52">
        <v>44804669</v>
      </c>
      <c r="D368" s="52">
        <v>54286969</v>
      </c>
      <c r="E368" s="52">
        <v>55293890</v>
      </c>
      <c r="F368" s="1"/>
      <c r="G368" s="11"/>
      <c r="H368" s="62" t="s">
        <v>539</v>
      </c>
      <c r="I368" s="61"/>
      <c r="J368" s="61"/>
      <c r="K368" s="62" t="s">
        <v>525</v>
      </c>
    </row>
    <row r="369" spans="1:11" s="23" customFormat="1" x14ac:dyDescent="0.2">
      <c r="A369" s="58" t="s">
        <v>419</v>
      </c>
      <c r="B369" s="58" t="s">
        <v>26</v>
      </c>
      <c r="C369" s="52">
        <v>18663601</v>
      </c>
      <c r="D369" s="52">
        <v>20961340</v>
      </c>
      <c r="E369" s="52">
        <v>21404010</v>
      </c>
      <c r="F369" s="1"/>
      <c r="G369" s="11"/>
      <c r="H369" s="62" t="s">
        <v>508</v>
      </c>
      <c r="I369" s="61"/>
      <c r="J369" s="61"/>
      <c r="K369" s="62" t="s">
        <v>526</v>
      </c>
    </row>
    <row r="370" spans="1:11" s="23" customFormat="1" x14ac:dyDescent="0.2">
      <c r="A370" s="58" t="s">
        <v>148</v>
      </c>
      <c r="B370" s="58" t="s">
        <v>149</v>
      </c>
      <c r="C370" s="52">
        <v>2101316</v>
      </c>
      <c r="D370" s="52">
        <v>2298343</v>
      </c>
      <c r="E370" s="52">
        <v>2523661</v>
      </c>
      <c r="F370" s="1"/>
      <c r="G370" s="11"/>
      <c r="H370" s="62" t="s">
        <v>508</v>
      </c>
      <c r="I370" s="61"/>
      <c r="J370" s="61"/>
      <c r="K370" s="62" t="s">
        <v>526</v>
      </c>
    </row>
    <row r="371" spans="1:11" s="23" customFormat="1" x14ac:dyDescent="0.2">
      <c r="A371" s="58" t="s">
        <v>420</v>
      </c>
      <c r="B371" s="58" t="s">
        <v>149</v>
      </c>
      <c r="C371" s="52">
        <v>4505989</v>
      </c>
      <c r="D371" s="52">
        <v>4591120</v>
      </c>
      <c r="E371" s="52">
        <v>4741748</v>
      </c>
      <c r="F371" s="1"/>
      <c r="G371" s="11"/>
      <c r="H371" s="62" t="s">
        <v>508</v>
      </c>
      <c r="I371" s="61"/>
      <c r="J371" s="61"/>
      <c r="K371" s="62" t="s">
        <v>526</v>
      </c>
    </row>
    <row r="372" spans="1:11" s="23" customFormat="1" x14ac:dyDescent="0.2">
      <c r="A372" s="58" t="s">
        <v>421</v>
      </c>
      <c r="B372" s="58" t="s">
        <v>149</v>
      </c>
      <c r="C372" s="52">
        <v>5377775</v>
      </c>
      <c r="D372" s="52">
        <v>5380658</v>
      </c>
      <c r="E372" s="52">
        <v>6674691</v>
      </c>
      <c r="F372" s="1"/>
      <c r="G372" s="11"/>
      <c r="H372" s="62" t="s">
        <v>539</v>
      </c>
      <c r="I372" s="61"/>
      <c r="J372" s="61"/>
      <c r="K372" s="62" t="s">
        <v>525</v>
      </c>
    </row>
    <row r="373" spans="1:11" s="23" customFormat="1" x14ac:dyDescent="0.2">
      <c r="A373" s="58" t="s">
        <v>536</v>
      </c>
      <c r="B373" s="58" t="s">
        <v>149</v>
      </c>
      <c r="C373" s="52">
        <v>1401418</v>
      </c>
      <c r="D373" s="52">
        <v>1636836</v>
      </c>
      <c r="E373" s="52">
        <v>1798108</v>
      </c>
      <c r="F373" s="1"/>
      <c r="G373" s="11"/>
      <c r="H373" s="62" t="s">
        <v>508</v>
      </c>
      <c r="I373" s="61"/>
      <c r="J373" s="61"/>
      <c r="K373" s="62" t="s">
        <v>526</v>
      </c>
    </row>
    <row r="374" spans="1:11" s="23" customFormat="1" x14ac:dyDescent="0.2">
      <c r="A374" s="58" t="s">
        <v>422</v>
      </c>
      <c r="B374" s="58" t="s">
        <v>149</v>
      </c>
      <c r="C374" s="52">
        <v>2855631</v>
      </c>
      <c r="D374" s="52">
        <v>3399085</v>
      </c>
      <c r="E374" s="52">
        <v>2901206</v>
      </c>
      <c r="F374" s="1"/>
      <c r="G374" s="11"/>
      <c r="H374" s="62" t="s">
        <v>508</v>
      </c>
      <c r="I374" s="61"/>
      <c r="J374" s="61"/>
      <c r="K374" s="62" t="s">
        <v>526</v>
      </c>
    </row>
    <row r="375" spans="1:11" s="23" customFormat="1" x14ac:dyDescent="0.2">
      <c r="A375" s="58" t="s">
        <v>423</v>
      </c>
      <c r="B375" s="58" t="s">
        <v>149</v>
      </c>
      <c r="C375" s="52">
        <v>2375815</v>
      </c>
      <c r="D375" s="52">
        <v>2436301</v>
      </c>
      <c r="E375" s="52">
        <v>2428051</v>
      </c>
      <c r="F375" s="1"/>
      <c r="G375" s="11"/>
      <c r="H375" s="62" t="s">
        <v>508</v>
      </c>
      <c r="I375" s="61"/>
      <c r="J375" s="61"/>
      <c r="K375" s="62" t="s">
        <v>526</v>
      </c>
    </row>
    <row r="376" spans="1:11" s="23" customFormat="1" x14ac:dyDescent="0.2">
      <c r="A376" s="58" t="s">
        <v>149</v>
      </c>
      <c r="B376" s="58" t="s">
        <v>149</v>
      </c>
      <c r="C376" s="52">
        <v>11817492</v>
      </c>
      <c r="D376" s="52">
        <v>12923650</v>
      </c>
      <c r="E376" s="52">
        <v>13769805</v>
      </c>
      <c r="F376" s="1"/>
      <c r="G376" s="11"/>
      <c r="H376" s="62" t="s">
        <v>508</v>
      </c>
      <c r="I376" s="61"/>
      <c r="J376" s="61"/>
      <c r="K376" s="62" t="s">
        <v>526</v>
      </c>
    </row>
    <row r="377" spans="1:11" s="23" customFormat="1" x14ac:dyDescent="0.2">
      <c r="A377" s="58" t="s">
        <v>424</v>
      </c>
      <c r="B377" s="58" t="s">
        <v>150</v>
      </c>
      <c r="C377" s="52">
        <v>0</v>
      </c>
      <c r="D377" s="52">
        <v>0</v>
      </c>
      <c r="E377" s="52">
        <v>0</v>
      </c>
      <c r="F377" s="1"/>
      <c r="G377" s="11"/>
      <c r="H377" s="62" t="s">
        <v>541</v>
      </c>
      <c r="I377" s="61"/>
      <c r="J377" s="61"/>
      <c r="K377" s="62" t="s">
        <v>527</v>
      </c>
    </row>
    <row r="378" spans="1:11" s="23" customFormat="1" x14ac:dyDescent="0.2">
      <c r="A378" s="58" t="s">
        <v>425</v>
      </c>
      <c r="B378" s="58" t="s">
        <v>150</v>
      </c>
      <c r="C378" s="52">
        <v>0</v>
      </c>
      <c r="D378" s="52">
        <v>0</v>
      </c>
      <c r="E378" s="52">
        <v>0</v>
      </c>
      <c r="F378" s="1"/>
      <c r="G378" s="11"/>
      <c r="H378" s="62" t="s">
        <v>543</v>
      </c>
      <c r="I378" s="61"/>
      <c r="J378" s="61"/>
      <c r="K378" s="62" t="s">
        <v>528</v>
      </c>
    </row>
    <row r="379" spans="1:11" s="23" customFormat="1" x14ac:dyDescent="0.2">
      <c r="A379" s="58" t="s">
        <v>426</v>
      </c>
      <c r="B379" s="58" t="s">
        <v>150</v>
      </c>
      <c r="C379" s="52">
        <v>2640859</v>
      </c>
      <c r="D379" s="52">
        <v>3025244</v>
      </c>
      <c r="E379" s="52">
        <v>3261185</v>
      </c>
      <c r="F379" s="1"/>
      <c r="G379" s="11"/>
      <c r="H379" s="62" t="s">
        <v>508</v>
      </c>
      <c r="I379" s="61"/>
      <c r="J379" s="61"/>
      <c r="K379" s="62" t="s">
        <v>526</v>
      </c>
    </row>
    <row r="380" spans="1:11" s="23" customFormat="1" x14ac:dyDescent="0.2">
      <c r="A380" s="58" t="s">
        <v>427</v>
      </c>
      <c r="B380" s="58" t="s">
        <v>150</v>
      </c>
      <c r="C380" s="52">
        <v>9991797</v>
      </c>
      <c r="D380" s="52">
        <v>10056780</v>
      </c>
      <c r="E380" s="52">
        <v>10797252</v>
      </c>
      <c r="F380" s="1"/>
      <c r="G380" s="11"/>
      <c r="H380" s="62" t="s">
        <v>539</v>
      </c>
      <c r="I380" s="61"/>
      <c r="J380" s="61"/>
      <c r="K380" s="62" t="s">
        <v>525</v>
      </c>
    </row>
    <row r="381" spans="1:11" s="23" customFormat="1" x14ac:dyDescent="0.2">
      <c r="A381" s="58" t="s">
        <v>428</v>
      </c>
      <c r="B381" s="58" t="s">
        <v>150</v>
      </c>
      <c r="C381" s="52">
        <v>0</v>
      </c>
      <c r="D381" s="52">
        <v>0</v>
      </c>
      <c r="E381" s="52">
        <v>0</v>
      </c>
      <c r="F381" s="1"/>
      <c r="G381" s="11"/>
      <c r="H381" s="62" t="s">
        <v>541</v>
      </c>
      <c r="I381" s="61"/>
      <c r="J381" s="61"/>
      <c r="K381" s="62" t="s">
        <v>527</v>
      </c>
    </row>
    <row r="382" spans="1:11" s="23" customFormat="1" x14ac:dyDescent="0.2">
      <c r="A382" s="58" t="s">
        <v>151</v>
      </c>
      <c r="B382" s="58" t="s">
        <v>150</v>
      </c>
      <c r="C382" s="52">
        <v>18083094</v>
      </c>
      <c r="D382" s="52">
        <v>17879963</v>
      </c>
      <c r="E382" s="52">
        <v>19679525</v>
      </c>
      <c r="F382" s="1"/>
      <c r="G382" s="11"/>
      <c r="H382" s="62" t="s">
        <v>539</v>
      </c>
      <c r="I382" s="61"/>
      <c r="J382" s="61"/>
      <c r="K382" s="62" t="s">
        <v>525</v>
      </c>
    </row>
    <row r="383" spans="1:11" s="23" customFormat="1" x14ac:dyDescent="0.2">
      <c r="A383" s="58" t="s">
        <v>152</v>
      </c>
      <c r="B383" s="58" t="s">
        <v>150</v>
      </c>
      <c r="C383" s="52">
        <v>0</v>
      </c>
      <c r="D383" s="52">
        <v>0</v>
      </c>
      <c r="E383" s="52">
        <v>0</v>
      </c>
      <c r="F383" s="1"/>
      <c r="G383" s="11"/>
      <c r="H383" s="62" t="s">
        <v>541</v>
      </c>
      <c r="I383" s="61"/>
      <c r="J383" s="61"/>
      <c r="K383" s="62" t="s">
        <v>527</v>
      </c>
    </row>
    <row r="384" spans="1:11" s="23" customFormat="1" x14ac:dyDescent="0.2">
      <c r="A384" s="58" t="s">
        <v>429</v>
      </c>
      <c r="B384" s="58" t="s">
        <v>150</v>
      </c>
      <c r="C384" s="52">
        <v>9189623</v>
      </c>
      <c r="D384" s="52">
        <v>9221643</v>
      </c>
      <c r="E384" s="52">
        <v>11280153</v>
      </c>
      <c r="F384" s="1"/>
      <c r="G384" s="11"/>
      <c r="H384" s="62" t="s">
        <v>508</v>
      </c>
      <c r="I384" s="61"/>
      <c r="J384" s="61"/>
      <c r="K384" s="62" t="s">
        <v>526</v>
      </c>
    </row>
    <row r="385" spans="1:11" s="23" customFormat="1" x14ac:dyDescent="0.2">
      <c r="A385" s="58" t="s">
        <v>430</v>
      </c>
      <c r="B385" s="58" t="s">
        <v>150</v>
      </c>
      <c r="C385" s="52">
        <v>0</v>
      </c>
      <c r="D385" s="52">
        <v>0</v>
      </c>
      <c r="E385" s="52">
        <v>0</v>
      </c>
      <c r="F385" s="1"/>
      <c r="G385" s="11"/>
      <c r="H385" s="62" t="s">
        <v>541</v>
      </c>
      <c r="I385" s="61"/>
      <c r="J385" s="61"/>
      <c r="K385" s="62" t="s">
        <v>527</v>
      </c>
    </row>
    <row r="386" spans="1:11" s="23" customFormat="1" x14ac:dyDescent="0.2">
      <c r="A386" s="58" t="s">
        <v>431</v>
      </c>
      <c r="B386" s="58" t="s">
        <v>150</v>
      </c>
      <c r="C386" s="52">
        <v>7184431</v>
      </c>
      <c r="D386" s="52">
        <v>7109570</v>
      </c>
      <c r="E386" s="52">
        <v>7643203</v>
      </c>
      <c r="F386" s="1"/>
      <c r="G386" s="11"/>
      <c r="H386" s="62" t="s">
        <v>539</v>
      </c>
      <c r="I386" s="61"/>
      <c r="J386" s="61"/>
      <c r="K386" s="62" t="s">
        <v>525</v>
      </c>
    </row>
    <row r="387" spans="1:11" s="23" customFormat="1" x14ac:dyDescent="0.2">
      <c r="A387" s="58" t="s">
        <v>432</v>
      </c>
      <c r="B387" s="58" t="s">
        <v>150</v>
      </c>
      <c r="C387" s="52">
        <v>0</v>
      </c>
      <c r="D387" s="52">
        <v>0</v>
      </c>
      <c r="E387" s="52">
        <v>0</v>
      </c>
      <c r="F387" s="1"/>
      <c r="G387" s="11"/>
      <c r="H387" s="62" t="s">
        <v>543</v>
      </c>
      <c r="I387" s="61"/>
      <c r="J387" s="61"/>
      <c r="K387" s="62" t="s">
        <v>528</v>
      </c>
    </row>
    <row r="388" spans="1:11" s="23" customFormat="1" x14ac:dyDescent="0.2">
      <c r="A388" s="58" t="s">
        <v>433</v>
      </c>
      <c r="B388" s="58" t="s">
        <v>150</v>
      </c>
      <c r="C388" s="52">
        <v>7052264</v>
      </c>
      <c r="D388" s="52">
        <v>7446669</v>
      </c>
      <c r="E388" s="52">
        <v>8209333</v>
      </c>
      <c r="F388" s="1"/>
      <c r="G388" s="11"/>
      <c r="H388" s="62" t="s">
        <v>508</v>
      </c>
      <c r="I388" s="61"/>
      <c r="J388" s="61"/>
      <c r="K388" s="62" t="s">
        <v>526</v>
      </c>
    </row>
    <row r="389" spans="1:11" s="23" customFormat="1" x14ac:dyDescent="0.2">
      <c r="A389" s="58" t="s">
        <v>153</v>
      </c>
      <c r="B389" s="58" t="s">
        <v>150</v>
      </c>
      <c r="C389" s="52">
        <v>6135787</v>
      </c>
      <c r="D389" s="52">
        <v>6634654</v>
      </c>
      <c r="E389" s="52">
        <v>6863417</v>
      </c>
      <c r="F389" s="1"/>
      <c r="G389" s="11"/>
      <c r="H389" s="62" t="s">
        <v>508</v>
      </c>
      <c r="I389" s="61"/>
      <c r="J389" s="61"/>
      <c r="K389" s="62" t="s">
        <v>526</v>
      </c>
    </row>
    <row r="390" spans="1:11" s="23" customFormat="1" x14ac:dyDescent="0.2">
      <c r="A390" s="58" t="s">
        <v>154</v>
      </c>
      <c r="B390" s="58" t="s">
        <v>150</v>
      </c>
      <c r="C390" s="52">
        <v>0</v>
      </c>
      <c r="D390" s="52">
        <v>0</v>
      </c>
      <c r="E390" s="52">
        <v>0</v>
      </c>
      <c r="F390" s="1"/>
      <c r="G390" s="11"/>
      <c r="H390" s="62" t="s">
        <v>541</v>
      </c>
      <c r="I390" s="61"/>
      <c r="J390" s="61"/>
      <c r="K390" s="62" t="s">
        <v>527</v>
      </c>
    </row>
    <row r="391" spans="1:11" s="23" customFormat="1" x14ac:dyDescent="0.2">
      <c r="A391" s="58" t="s">
        <v>155</v>
      </c>
      <c r="B391" s="58" t="s">
        <v>150</v>
      </c>
      <c r="C391" s="52">
        <v>28883121</v>
      </c>
      <c r="D391" s="52">
        <v>30627930</v>
      </c>
      <c r="E391" s="52">
        <v>32195972</v>
      </c>
      <c r="F391" s="1"/>
      <c r="G391" s="11"/>
      <c r="H391" s="62" t="s">
        <v>539</v>
      </c>
      <c r="I391" s="61"/>
      <c r="J391" s="61"/>
      <c r="K391" s="62" t="s">
        <v>525</v>
      </c>
    </row>
    <row r="392" spans="1:11" s="23" customFormat="1" x14ac:dyDescent="0.2">
      <c r="A392" s="58" t="s">
        <v>434</v>
      </c>
      <c r="B392" s="58" t="s">
        <v>150</v>
      </c>
      <c r="C392" s="52">
        <v>8917103</v>
      </c>
      <c r="D392" s="52">
        <v>9222992</v>
      </c>
      <c r="E392" s="52">
        <v>9949440</v>
      </c>
      <c r="F392" s="1"/>
      <c r="G392" s="11"/>
      <c r="H392" s="62" t="s">
        <v>539</v>
      </c>
      <c r="I392" s="61"/>
      <c r="J392" s="61"/>
      <c r="K392" s="62" t="s">
        <v>525</v>
      </c>
    </row>
    <row r="393" spans="1:11" s="23" customFormat="1" x14ac:dyDescent="0.2">
      <c r="A393" s="58" t="s">
        <v>435</v>
      </c>
      <c r="B393" s="58" t="s">
        <v>150</v>
      </c>
      <c r="C393" s="52">
        <v>8890480</v>
      </c>
      <c r="D393" s="52">
        <v>9217322</v>
      </c>
      <c r="E393" s="52">
        <v>9686943</v>
      </c>
      <c r="F393" s="1"/>
      <c r="G393" s="11"/>
      <c r="H393" s="62" t="s">
        <v>539</v>
      </c>
      <c r="I393" s="61"/>
      <c r="J393" s="61"/>
      <c r="K393" s="62" t="s">
        <v>525</v>
      </c>
    </row>
    <row r="394" spans="1:11" s="23" customFormat="1" x14ac:dyDescent="0.2">
      <c r="A394" s="58" t="s">
        <v>150</v>
      </c>
      <c r="B394" s="58" t="s">
        <v>150</v>
      </c>
      <c r="C394" s="52">
        <v>24939084</v>
      </c>
      <c r="D394" s="52">
        <v>27733761</v>
      </c>
      <c r="E394" s="52">
        <v>20679562</v>
      </c>
      <c r="F394" s="1"/>
      <c r="G394" s="11"/>
      <c r="H394" s="62" t="s">
        <v>539</v>
      </c>
      <c r="I394" s="61"/>
      <c r="J394" s="61"/>
      <c r="K394" s="62" t="s">
        <v>525</v>
      </c>
    </row>
    <row r="395" spans="1:11" s="23" customFormat="1" x14ac:dyDescent="0.2">
      <c r="A395" s="58" t="s">
        <v>436</v>
      </c>
      <c r="B395" s="58" t="s">
        <v>150</v>
      </c>
      <c r="C395" s="52">
        <v>25632366</v>
      </c>
      <c r="D395" s="52">
        <v>26059072</v>
      </c>
      <c r="E395" s="52">
        <v>27576879</v>
      </c>
      <c r="F395" s="1"/>
      <c r="G395" s="11"/>
      <c r="H395" s="62" t="s">
        <v>539</v>
      </c>
      <c r="I395" s="61"/>
      <c r="J395" s="61"/>
      <c r="K395" s="62" t="s">
        <v>525</v>
      </c>
    </row>
    <row r="396" spans="1:11" s="23" customFormat="1" x14ac:dyDescent="0.2">
      <c r="A396" s="58" t="s">
        <v>437</v>
      </c>
      <c r="B396" s="58" t="s">
        <v>150</v>
      </c>
      <c r="C396" s="52">
        <v>0</v>
      </c>
      <c r="D396" s="52">
        <v>0</v>
      </c>
      <c r="E396" s="52">
        <v>0</v>
      </c>
      <c r="F396" s="1"/>
      <c r="G396" s="11"/>
      <c r="H396" s="62" t="s">
        <v>543</v>
      </c>
      <c r="I396" s="61"/>
      <c r="J396" s="61"/>
      <c r="K396" s="62" t="s">
        <v>528</v>
      </c>
    </row>
    <row r="397" spans="1:11" s="23" customFormat="1" x14ac:dyDescent="0.2">
      <c r="A397" s="58" t="s">
        <v>438</v>
      </c>
      <c r="B397" s="58" t="s">
        <v>156</v>
      </c>
      <c r="C397" s="52">
        <v>195604</v>
      </c>
      <c r="D397" s="52">
        <v>202152</v>
      </c>
      <c r="E397" s="52">
        <v>205904</v>
      </c>
      <c r="F397" s="1"/>
      <c r="G397" s="11"/>
      <c r="H397" s="62" t="s">
        <v>543</v>
      </c>
      <c r="I397" s="61"/>
      <c r="J397" s="61"/>
      <c r="K397" s="62" t="s">
        <v>528</v>
      </c>
    </row>
    <row r="398" spans="1:11" s="23" customFormat="1" x14ac:dyDescent="0.2">
      <c r="A398" s="58" t="s">
        <v>439</v>
      </c>
      <c r="B398" s="58" t="s">
        <v>156</v>
      </c>
      <c r="C398" s="52">
        <v>0</v>
      </c>
      <c r="D398" s="52">
        <v>0</v>
      </c>
      <c r="E398" s="52">
        <v>0</v>
      </c>
      <c r="F398" s="1"/>
      <c r="G398" s="11"/>
      <c r="H398" s="62" t="s">
        <v>541</v>
      </c>
      <c r="I398" s="61"/>
      <c r="J398" s="61"/>
      <c r="K398" s="62" t="s">
        <v>527</v>
      </c>
    </row>
    <row r="399" spans="1:11" s="38" customFormat="1" x14ac:dyDescent="0.2">
      <c r="A399" s="59" t="s">
        <v>522</v>
      </c>
      <c r="B399" s="59" t="s">
        <v>156</v>
      </c>
      <c r="C399" s="52">
        <v>0</v>
      </c>
      <c r="D399" s="52">
        <v>3052</v>
      </c>
      <c r="E399" s="52">
        <v>0</v>
      </c>
      <c r="F399" s="1"/>
      <c r="G399" s="11"/>
      <c r="H399" s="62" t="s">
        <v>541</v>
      </c>
      <c r="I399" s="63"/>
      <c r="J399" s="63"/>
      <c r="K399" s="62" t="s">
        <v>527</v>
      </c>
    </row>
    <row r="400" spans="1:11" s="23" customFormat="1" x14ac:dyDescent="0.2">
      <c r="A400" s="58" t="s">
        <v>157</v>
      </c>
      <c r="B400" s="58" t="s">
        <v>156</v>
      </c>
      <c r="C400" s="52">
        <v>583768</v>
      </c>
      <c r="D400" s="52">
        <v>590832</v>
      </c>
      <c r="E400" s="52">
        <v>618869</v>
      </c>
      <c r="F400" s="1"/>
      <c r="G400" s="11"/>
      <c r="H400" s="62" t="s">
        <v>508</v>
      </c>
      <c r="I400" s="61"/>
      <c r="J400" s="61"/>
      <c r="K400" s="62" t="s">
        <v>526</v>
      </c>
    </row>
    <row r="401" spans="1:11" s="23" customFormat="1" x14ac:dyDescent="0.2">
      <c r="A401" s="58" t="s">
        <v>440</v>
      </c>
      <c r="B401" s="58" t="s">
        <v>156</v>
      </c>
      <c r="C401" s="52">
        <v>6130507</v>
      </c>
      <c r="D401" s="52">
        <v>6043660</v>
      </c>
      <c r="E401" s="52">
        <v>6520098</v>
      </c>
      <c r="F401" s="1"/>
      <c r="G401" s="11"/>
      <c r="H401" s="62" t="s">
        <v>539</v>
      </c>
      <c r="I401" s="61"/>
      <c r="J401" s="61"/>
      <c r="K401" s="62" t="s">
        <v>525</v>
      </c>
    </row>
    <row r="402" spans="1:11" s="23" customFormat="1" x14ac:dyDescent="0.2">
      <c r="A402" s="58" t="s">
        <v>156</v>
      </c>
      <c r="B402" s="58" t="s">
        <v>156</v>
      </c>
      <c r="C402" s="52">
        <v>26888890</v>
      </c>
      <c r="D402" s="52">
        <v>31203025</v>
      </c>
      <c r="E402" s="52">
        <v>29037979</v>
      </c>
      <c r="F402" s="1"/>
      <c r="G402" s="11"/>
      <c r="H402" s="62" t="s">
        <v>539</v>
      </c>
      <c r="I402" s="61"/>
      <c r="J402" s="61"/>
      <c r="K402" s="62" t="s">
        <v>525</v>
      </c>
    </row>
    <row r="403" spans="1:11" s="23" customFormat="1" x14ac:dyDescent="0.2">
      <c r="A403" s="58" t="s">
        <v>441</v>
      </c>
      <c r="B403" s="58" t="s">
        <v>156</v>
      </c>
      <c r="C403" s="52">
        <v>12499331</v>
      </c>
      <c r="D403" s="52">
        <v>11748689</v>
      </c>
      <c r="E403" s="52">
        <v>14094720</v>
      </c>
      <c r="F403" s="1"/>
      <c r="G403" s="11"/>
      <c r="H403" s="62" t="s">
        <v>539</v>
      </c>
      <c r="I403" s="61"/>
      <c r="J403" s="61"/>
      <c r="K403" s="62" t="s">
        <v>525</v>
      </c>
    </row>
    <row r="404" spans="1:11" s="23" customFormat="1" x14ac:dyDescent="0.2">
      <c r="A404" s="58" t="s">
        <v>442</v>
      </c>
      <c r="B404" s="58" t="s">
        <v>156</v>
      </c>
      <c r="C404" s="52">
        <v>0</v>
      </c>
      <c r="D404" s="52">
        <v>0</v>
      </c>
      <c r="E404" s="52">
        <v>0</v>
      </c>
      <c r="F404" s="1"/>
      <c r="G404" s="11"/>
      <c r="H404" s="62" t="s">
        <v>539</v>
      </c>
      <c r="I404" s="61"/>
      <c r="J404" s="61"/>
      <c r="K404" s="62" t="s">
        <v>525</v>
      </c>
    </row>
    <row r="405" spans="1:11" s="23" customFormat="1" x14ac:dyDescent="0.2">
      <c r="A405" s="58" t="s">
        <v>443</v>
      </c>
      <c r="B405" s="58" t="s">
        <v>158</v>
      </c>
      <c r="C405" s="52">
        <v>7818036</v>
      </c>
      <c r="D405" s="52">
        <v>8126844</v>
      </c>
      <c r="E405" s="52">
        <v>8591974</v>
      </c>
      <c r="F405" s="1"/>
      <c r="G405" s="11"/>
      <c r="H405" s="62" t="s">
        <v>508</v>
      </c>
      <c r="I405" s="61"/>
      <c r="J405" s="61"/>
      <c r="K405" s="62" t="s">
        <v>526</v>
      </c>
    </row>
    <row r="406" spans="1:11" s="23" customFormat="1" x14ac:dyDescent="0.2">
      <c r="A406" s="58" t="s">
        <v>159</v>
      </c>
      <c r="B406" s="58" t="s">
        <v>158</v>
      </c>
      <c r="C406" s="52">
        <v>0</v>
      </c>
      <c r="D406" s="52">
        <v>0</v>
      </c>
      <c r="E406" s="52">
        <v>0</v>
      </c>
      <c r="F406" s="1"/>
      <c r="G406" s="11"/>
      <c r="H406" s="62" t="s">
        <v>541</v>
      </c>
      <c r="I406" s="61"/>
      <c r="J406" s="61"/>
      <c r="K406" s="62" t="s">
        <v>527</v>
      </c>
    </row>
    <row r="407" spans="1:11" s="23" customFormat="1" x14ac:dyDescent="0.2">
      <c r="A407" s="58" t="s">
        <v>160</v>
      </c>
      <c r="B407" s="58" t="s">
        <v>158</v>
      </c>
      <c r="C407" s="52">
        <v>10069535</v>
      </c>
      <c r="D407" s="52">
        <v>10372226</v>
      </c>
      <c r="E407" s="52">
        <v>11268614</v>
      </c>
      <c r="F407" s="1"/>
      <c r="G407" s="11"/>
      <c r="H407" s="62" t="s">
        <v>508</v>
      </c>
      <c r="I407" s="61"/>
      <c r="J407" s="61"/>
      <c r="K407" s="62" t="s">
        <v>526</v>
      </c>
    </row>
    <row r="408" spans="1:11" s="23" customFormat="1" x14ac:dyDescent="0.2">
      <c r="A408" s="58" t="s">
        <v>161</v>
      </c>
      <c r="B408" s="58" t="s">
        <v>158</v>
      </c>
      <c r="C408" s="52">
        <v>6473397</v>
      </c>
      <c r="D408" s="52">
        <v>6721949</v>
      </c>
      <c r="E408" s="52">
        <v>7011100</v>
      </c>
      <c r="F408" s="1"/>
      <c r="G408" s="11"/>
      <c r="H408" s="62" t="s">
        <v>508</v>
      </c>
      <c r="I408" s="61"/>
      <c r="J408" s="61"/>
      <c r="K408" s="62" t="s">
        <v>526</v>
      </c>
    </row>
    <row r="409" spans="1:11" s="23" customFormat="1" x14ac:dyDescent="0.2">
      <c r="A409" s="58" t="s">
        <v>444</v>
      </c>
      <c r="B409" s="58" t="s">
        <v>158</v>
      </c>
      <c r="C409" s="52">
        <v>0</v>
      </c>
      <c r="D409" s="52">
        <v>0</v>
      </c>
      <c r="E409" s="52">
        <v>0</v>
      </c>
      <c r="F409" s="1"/>
      <c r="G409" s="11"/>
      <c r="H409" s="62" t="s">
        <v>541</v>
      </c>
      <c r="I409" s="61"/>
      <c r="J409" s="61"/>
      <c r="K409" s="62" t="s">
        <v>527</v>
      </c>
    </row>
    <row r="410" spans="1:11" s="23" customFormat="1" x14ac:dyDescent="0.2">
      <c r="A410" s="58" t="s">
        <v>445</v>
      </c>
      <c r="B410" s="58" t="s">
        <v>158</v>
      </c>
      <c r="C410" s="52">
        <v>0</v>
      </c>
      <c r="D410" s="52">
        <v>0</v>
      </c>
      <c r="E410" s="52">
        <v>0</v>
      </c>
      <c r="F410" s="1"/>
      <c r="G410" s="11"/>
      <c r="H410" s="62" t="s">
        <v>543</v>
      </c>
      <c r="I410" s="61"/>
      <c r="J410" s="61"/>
      <c r="K410" s="62" t="s">
        <v>528</v>
      </c>
    </row>
    <row r="411" spans="1:11" s="23" customFormat="1" x14ac:dyDescent="0.2">
      <c r="A411" s="58" t="s">
        <v>446</v>
      </c>
      <c r="B411" s="58" t="s">
        <v>158</v>
      </c>
      <c r="C411" s="52">
        <v>18455992</v>
      </c>
      <c r="D411" s="52">
        <v>21033591</v>
      </c>
      <c r="E411" s="52">
        <v>23466428</v>
      </c>
      <c r="F411" s="1"/>
      <c r="G411" s="11"/>
      <c r="H411" s="62" t="s">
        <v>508</v>
      </c>
      <c r="I411" s="61"/>
      <c r="J411" s="61"/>
      <c r="K411" s="62" t="s">
        <v>526</v>
      </c>
    </row>
    <row r="412" spans="1:11" s="23" customFormat="1" x14ac:dyDescent="0.2">
      <c r="A412" s="58" t="s">
        <v>447</v>
      </c>
      <c r="B412" s="58" t="s">
        <v>158</v>
      </c>
      <c r="C412" s="52">
        <v>0</v>
      </c>
      <c r="D412" s="52">
        <v>0</v>
      </c>
      <c r="E412" s="52">
        <v>0</v>
      </c>
      <c r="F412" s="1"/>
      <c r="G412" s="11"/>
      <c r="H412" s="62" t="s">
        <v>544</v>
      </c>
      <c r="I412" s="61"/>
      <c r="J412" s="61"/>
      <c r="K412" s="62" t="s">
        <v>529</v>
      </c>
    </row>
    <row r="413" spans="1:11" s="23" customFormat="1" x14ac:dyDescent="0.2">
      <c r="A413" s="58" t="s">
        <v>162</v>
      </c>
      <c r="B413" s="58" t="s">
        <v>158</v>
      </c>
      <c r="C413" s="52">
        <v>5113473</v>
      </c>
      <c r="D413" s="52">
        <v>5519939</v>
      </c>
      <c r="E413" s="52">
        <v>5341970</v>
      </c>
      <c r="F413" s="1"/>
      <c r="G413" s="11"/>
      <c r="H413" s="62" t="s">
        <v>508</v>
      </c>
      <c r="I413" s="61"/>
      <c r="J413" s="61"/>
      <c r="K413" s="62" t="s">
        <v>526</v>
      </c>
    </row>
    <row r="414" spans="1:11" s="23" customFormat="1" x14ac:dyDescent="0.2">
      <c r="A414" s="58" t="s">
        <v>163</v>
      </c>
      <c r="B414" s="58" t="s">
        <v>158</v>
      </c>
      <c r="C414" s="52">
        <v>21977935</v>
      </c>
      <c r="D414" s="52">
        <v>24406847</v>
      </c>
      <c r="E414" s="52">
        <v>25446210</v>
      </c>
      <c r="F414" s="1"/>
      <c r="G414" s="11"/>
      <c r="H414" s="62" t="s">
        <v>539</v>
      </c>
      <c r="I414" s="61"/>
      <c r="J414" s="61"/>
      <c r="K414" s="62" t="s">
        <v>525</v>
      </c>
    </row>
    <row r="415" spans="1:11" s="23" customFormat="1" x14ac:dyDescent="0.2">
      <c r="A415" s="58" t="s">
        <v>164</v>
      </c>
      <c r="B415" s="58" t="s">
        <v>158</v>
      </c>
      <c r="C415" s="52">
        <v>33164634</v>
      </c>
      <c r="D415" s="52">
        <v>35422083</v>
      </c>
      <c r="E415" s="52">
        <v>35560188</v>
      </c>
      <c r="F415" s="1"/>
      <c r="G415" s="11"/>
      <c r="H415" s="62" t="s">
        <v>539</v>
      </c>
      <c r="I415" s="61"/>
      <c r="J415" s="61"/>
      <c r="K415" s="62" t="s">
        <v>525</v>
      </c>
    </row>
    <row r="416" spans="1:11" s="23" customFormat="1" x14ac:dyDescent="0.2">
      <c r="A416" s="58" t="s">
        <v>165</v>
      </c>
      <c r="B416" s="58" t="s">
        <v>158</v>
      </c>
      <c r="C416" s="52">
        <v>192432402</v>
      </c>
      <c r="D416" s="52">
        <v>218082462</v>
      </c>
      <c r="E416" s="52">
        <v>219521231</v>
      </c>
      <c r="F416" s="1"/>
      <c r="G416" s="11"/>
      <c r="H416" s="62" t="s">
        <v>539</v>
      </c>
      <c r="I416" s="61"/>
      <c r="J416" s="61"/>
      <c r="K416" s="62" t="s">
        <v>525</v>
      </c>
    </row>
    <row r="417" spans="1:11" s="23" customFormat="1" x14ac:dyDescent="0.2">
      <c r="A417" s="58" t="s">
        <v>158</v>
      </c>
      <c r="B417" s="58" t="s">
        <v>158</v>
      </c>
      <c r="C417" s="52">
        <v>42549771</v>
      </c>
      <c r="D417" s="52">
        <v>49042685</v>
      </c>
      <c r="E417" s="52">
        <v>50975303</v>
      </c>
      <c r="F417" s="1"/>
      <c r="G417" s="11"/>
      <c r="H417" s="62" t="s">
        <v>539</v>
      </c>
      <c r="I417" s="61"/>
      <c r="J417" s="61"/>
      <c r="K417" s="62" t="s">
        <v>525</v>
      </c>
    </row>
    <row r="418" spans="1:11" s="23" customFormat="1" x14ac:dyDescent="0.2">
      <c r="A418" s="58" t="s">
        <v>166</v>
      </c>
      <c r="B418" s="58" t="s">
        <v>158</v>
      </c>
      <c r="C418" s="52">
        <v>0</v>
      </c>
      <c r="D418" s="52">
        <v>0</v>
      </c>
      <c r="E418" s="52">
        <v>0</v>
      </c>
      <c r="F418" s="1"/>
      <c r="G418" s="11"/>
      <c r="H418" s="62" t="s">
        <v>541</v>
      </c>
      <c r="I418" s="61"/>
      <c r="J418" s="61"/>
      <c r="K418" s="62" t="s">
        <v>527</v>
      </c>
    </row>
    <row r="419" spans="1:11" s="23" customFormat="1" x14ac:dyDescent="0.2">
      <c r="A419" s="58" t="s">
        <v>167</v>
      </c>
      <c r="B419" s="58" t="s">
        <v>158</v>
      </c>
      <c r="C419" s="52">
        <v>34073384</v>
      </c>
      <c r="D419" s="52">
        <v>36050285</v>
      </c>
      <c r="E419" s="52">
        <v>36866321</v>
      </c>
      <c r="F419" s="1"/>
      <c r="G419" s="11"/>
      <c r="H419" s="62" t="s">
        <v>539</v>
      </c>
      <c r="I419" s="61"/>
      <c r="J419" s="61"/>
      <c r="K419" s="62" t="s">
        <v>525</v>
      </c>
    </row>
    <row r="420" spans="1:11" s="23" customFormat="1" x14ac:dyDescent="0.2">
      <c r="A420" s="58" t="s">
        <v>448</v>
      </c>
      <c r="B420" s="58" t="s">
        <v>168</v>
      </c>
      <c r="C420" s="52">
        <v>0</v>
      </c>
      <c r="D420" s="52">
        <v>0</v>
      </c>
      <c r="E420" s="52">
        <v>0</v>
      </c>
      <c r="F420" s="1"/>
      <c r="G420" s="11"/>
      <c r="H420" s="62" t="s">
        <v>541</v>
      </c>
      <c r="I420" s="61"/>
      <c r="J420" s="61"/>
      <c r="K420" s="62" t="s">
        <v>527</v>
      </c>
    </row>
    <row r="421" spans="1:11" s="23" customFormat="1" x14ac:dyDescent="0.2">
      <c r="A421" s="58" t="s">
        <v>168</v>
      </c>
      <c r="B421" s="58" t="s">
        <v>168</v>
      </c>
      <c r="C421" s="52">
        <v>17571296</v>
      </c>
      <c r="D421" s="52">
        <v>18246911</v>
      </c>
      <c r="E421" s="52">
        <v>19004451</v>
      </c>
      <c r="F421" s="1"/>
      <c r="G421" s="11"/>
      <c r="H421" s="62" t="s">
        <v>539</v>
      </c>
      <c r="I421" s="61"/>
      <c r="J421" s="61"/>
      <c r="K421" s="62" t="s">
        <v>525</v>
      </c>
    </row>
    <row r="422" spans="1:11" s="23" customFormat="1" x14ac:dyDescent="0.2">
      <c r="A422" s="58" t="s">
        <v>169</v>
      </c>
      <c r="B422" s="58" t="s">
        <v>168</v>
      </c>
      <c r="C422" s="52">
        <v>0</v>
      </c>
      <c r="D422" s="52">
        <v>0</v>
      </c>
      <c r="E422" s="52">
        <v>0</v>
      </c>
      <c r="F422" s="1"/>
      <c r="G422" s="11"/>
      <c r="H422" s="62" t="s">
        <v>541</v>
      </c>
      <c r="I422" s="61"/>
      <c r="J422" s="61"/>
      <c r="K422" s="62" t="s">
        <v>527</v>
      </c>
    </row>
    <row r="423" spans="1:11" s="23" customFormat="1" x14ac:dyDescent="0.2">
      <c r="A423" s="58" t="s">
        <v>170</v>
      </c>
      <c r="B423" s="58" t="s">
        <v>168</v>
      </c>
      <c r="C423" s="52">
        <v>8520084</v>
      </c>
      <c r="D423" s="52">
        <v>8853547</v>
      </c>
      <c r="E423" s="52">
        <v>9319001</v>
      </c>
      <c r="F423" s="1"/>
      <c r="G423" s="11"/>
      <c r="H423" s="62" t="s">
        <v>539</v>
      </c>
      <c r="I423" s="61"/>
      <c r="J423" s="61"/>
      <c r="K423" s="62" t="s">
        <v>525</v>
      </c>
    </row>
    <row r="424" spans="1:11" s="23" customFormat="1" x14ac:dyDescent="0.2">
      <c r="A424" s="58" t="s">
        <v>449</v>
      </c>
      <c r="B424" s="58" t="s">
        <v>450</v>
      </c>
      <c r="C424" s="52">
        <v>0</v>
      </c>
      <c r="D424" s="52">
        <v>0</v>
      </c>
      <c r="E424" s="52">
        <v>0</v>
      </c>
      <c r="F424" s="1"/>
      <c r="G424" s="11"/>
      <c r="H424" s="62" t="s">
        <v>541</v>
      </c>
      <c r="I424" s="61"/>
      <c r="J424" s="61"/>
      <c r="K424" s="62" t="s">
        <v>527</v>
      </c>
    </row>
    <row r="425" spans="1:11" s="23" customFormat="1" x14ac:dyDescent="0.2">
      <c r="A425" s="58" t="s">
        <v>451</v>
      </c>
      <c r="B425" s="58" t="s">
        <v>450</v>
      </c>
      <c r="C425" s="52">
        <v>20317653</v>
      </c>
      <c r="D425" s="52">
        <v>21101029</v>
      </c>
      <c r="E425" s="52">
        <v>21588347</v>
      </c>
      <c r="F425" s="1"/>
      <c r="G425" s="11"/>
      <c r="H425" s="62" t="s">
        <v>539</v>
      </c>
      <c r="I425" s="61"/>
      <c r="J425" s="61"/>
      <c r="K425" s="62" t="s">
        <v>525</v>
      </c>
    </row>
    <row r="426" spans="1:11" s="23" customFormat="1" x14ac:dyDescent="0.2">
      <c r="A426" s="58" t="s">
        <v>452</v>
      </c>
      <c r="B426" s="58" t="s">
        <v>450</v>
      </c>
      <c r="C426" s="52">
        <v>0</v>
      </c>
      <c r="D426" s="52">
        <v>0</v>
      </c>
      <c r="E426" s="52">
        <v>0</v>
      </c>
      <c r="F426" s="1"/>
      <c r="G426" s="11"/>
      <c r="H426" s="62" t="s">
        <v>541</v>
      </c>
      <c r="I426" s="61"/>
      <c r="J426" s="61"/>
      <c r="K426" s="62" t="s">
        <v>527</v>
      </c>
    </row>
    <row r="427" spans="1:11" s="23" customFormat="1" x14ac:dyDescent="0.2">
      <c r="A427" s="58" t="s">
        <v>453</v>
      </c>
      <c r="B427" s="58" t="s">
        <v>454</v>
      </c>
      <c r="C427" s="52">
        <v>78320</v>
      </c>
      <c r="D427" s="52">
        <v>237834</v>
      </c>
      <c r="E427" s="52">
        <v>238766</v>
      </c>
      <c r="F427" s="1"/>
      <c r="G427" s="11"/>
      <c r="H427" s="62" t="s">
        <v>508</v>
      </c>
      <c r="I427" s="61"/>
      <c r="J427" s="61"/>
      <c r="K427" s="62" t="s">
        <v>526</v>
      </c>
    </row>
    <row r="428" spans="1:11" s="23" customFormat="1" x14ac:dyDescent="0.2">
      <c r="A428" s="58" t="s">
        <v>455</v>
      </c>
      <c r="B428" s="58" t="s">
        <v>456</v>
      </c>
      <c r="C428" s="52">
        <v>27386</v>
      </c>
      <c r="D428" s="52">
        <v>34169</v>
      </c>
      <c r="E428" s="52">
        <v>34788</v>
      </c>
      <c r="F428" s="1"/>
      <c r="G428" s="11"/>
      <c r="H428" s="62" t="s">
        <v>508</v>
      </c>
      <c r="I428" s="61"/>
      <c r="J428" s="61"/>
      <c r="K428" s="62" t="s">
        <v>526</v>
      </c>
    </row>
    <row r="429" spans="1:11" s="23" customFormat="1" x14ac:dyDescent="0.2">
      <c r="A429" s="58" t="s">
        <v>457</v>
      </c>
      <c r="B429" s="58" t="s">
        <v>456</v>
      </c>
      <c r="C429" s="52">
        <v>255656</v>
      </c>
      <c r="D429" s="52">
        <v>256134</v>
      </c>
      <c r="E429" s="52">
        <v>314233</v>
      </c>
      <c r="F429" s="1"/>
      <c r="G429" s="11"/>
      <c r="H429" s="62" t="s">
        <v>542</v>
      </c>
      <c r="I429" s="61"/>
      <c r="J429" s="61"/>
      <c r="K429" s="62" t="s">
        <v>530</v>
      </c>
    </row>
    <row r="430" spans="1:11" s="23" customFormat="1" x14ac:dyDescent="0.2">
      <c r="A430" s="58" t="s">
        <v>458</v>
      </c>
      <c r="B430" s="58" t="s">
        <v>456</v>
      </c>
      <c r="C430" s="52">
        <v>294518</v>
      </c>
      <c r="D430" s="52">
        <v>477986</v>
      </c>
      <c r="E430" s="52">
        <v>430848</v>
      </c>
      <c r="F430" s="1"/>
      <c r="G430" s="11"/>
      <c r="H430" s="62" t="s">
        <v>508</v>
      </c>
      <c r="I430" s="61"/>
      <c r="J430" s="61"/>
      <c r="K430" s="62" t="s">
        <v>526</v>
      </c>
    </row>
    <row r="431" spans="1:11" s="23" customFormat="1" x14ac:dyDescent="0.2">
      <c r="A431" s="58" t="s">
        <v>459</v>
      </c>
      <c r="B431" s="58" t="s">
        <v>456</v>
      </c>
      <c r="C431" s="52">
        <v>228039</v>
      </c>
      <c r="D431" s="52">
        <v>536060</v>
      </c>
      <c r="E431" s="52">
        <v>580373</v>
      </c>
      <c r="F431" s="1"/>
      <c r="G431" s="11"/>
      <c r="H431" s="62" t="s">
        <v>508</v>
      </c>
      <c r="I431" s="61"/>
      <c r="J431" s="61"/>
      <c r="K431" s="62" t="s">
        <v>526</v>
      </c>
    </row>
    <row r="432" spans="1:11" s="23" customFormat="1" x14ac:dyDescent="0.2">
      <c r="A432" s="58" t="s">
        <v>460</v>
      </c>
      <c r="B432" s="58" t="s">
        <v>456</v>
      </c>
      <c r="C432" s="52">
        <v>66748</v>
      </c>
      <c r="D432" s="52">
        <v>78318</v>
      </c>
      <c r="E432" s="52">
        <v>125548</v>
      </c>
      <c r="F432" s="1"/>
      <c r="G432" s="11"/>
      <c r="H432" s="62" t="s">
        <v>508</v>
      </c>
      <c r="I432" s="61"/>
      <c r="J432" s="61"/>
      <c r="K432" s="62" t="s">
        <v>526</v>
      </c>
    </row>
    <row r="433" spans="1:11" s="23" customFormat="1" x14ac:dyDescent="0.2">
      <c r="A433" s="58" t="s">
        <v>519</v>
      </c>
      <c r="B433" s="58" t="s">
        <v>456</v>
      </c>
      <c r="C433" s="52">
        <v>603097</v>
      </c>
      <c r="D433" s="52">
        <v>616261</v>
      </c>
      <c r="E433" s="52">
        <v>791441</v>
      </c>
      <c r="F433" s="1"/>
      <c r="G433" s="11"/>
      <c r="H433" s="62" t="s">
        <v>540</v>
      </c>
      <c r="I433" s="61"/>
      <c r="J433" s="61"/>
      <c r="K433" s="62" t="s">
        <v>526</v>
      </c>
    </row>
    <row r="434" spans="1:11" s="23" customFormat="1" x14ac:dyDescent="0.2">
      <c r="A434" s="58" t="s">
        <v>461</v>
      </c>
      <c r="B434" s="58" t="s">
        <v>456</v>
      </c>
      <c r="C434" s="52">
        <v>24000</v>
      </c>
      <c r="D434" s="52">
        <v>24000</v>
      </c>
      <c r="E434" s="52">
        <v>24000</v>
      </c>
      <c r="F434" s="1"/>
      <c r="G434" s="11"/>
      <c r="H434" s="62" t="s">
        <v>508</v>
      </c>
      <c r="I434" s="61"/>
      <c r="J434" s="61"/>
      <c r="K434" s="62" t="s">
        <v>526</v>
      </c>
    </row>
    <row r="435" spans="1:11" s="23" customFormat="1" x14ac:dyDescent="0.2">
      <c r="A435" s="58" t="s">
        <v>462</v>
      </c>
      <c r="B435" s="58" t="s">
        <v>456</v>
      </c>
      <c r="C435" s="52">
        <v>768093</v>
      </c>
      <c r="D435" s="52">
        <v>451965</v>
      </c>
      <c r="E435" s="52">
        <v>577164</v>
      </c>
      <c r="F435" s="1"/>
      <c r="G435" s="11"/>
      <c r="H435" s="62" t="s">
        <v>542</v>
      </c>
      <c r="I435" s="61"/>
      <c r="J435" s="61"/>
      <c r="K435" s="62" t="s">
        <v>530</v>
      </c>
    </row>
    <row r="436" spans="1:11" s="23" customFormat="1" x14ac:dyDescent="0.2">
      <c r="A436" s="58" t="s">
        <v>463</v>
      </c>
      <c r="B436" s="58" t="s">
        <v>456</v>
      </c>
      <c r="C436" s="52">
        <v>227253</v>
      </c>
      <c r="D436" s="52">
        <v>356609</v>
      </c>
      <c r="E436" s="52">
        <v>418385</v>
      </c>
      <c r="F436" s="1"/>
      <c r="G436" s="11"/>
      <c r="H436" s="62" t="s">
        <v>508</v>
      </c>
      <c r="I436" s="61"/>
      <c r="J436" s="61"/>
      <c r="K436" s="62" t="s">
        <v>526</v>
      </c>
    </row>
    <row r="437" spans="1:11" s="23" customFormat="1" x14ac:dyDescent="0.2">
      <c r="A437" s="58" t="s">
        <v>171</v>
      </c>
      <c r="B437" s="58" t="s">
        <v>172</v>
      </c>
      <c r="C437" s="52">
        <v>7211065</v>
      </c>
      <c r="D437" s="52">
        <v>8141734</v>
      </c>
      <c r="E437" s="52">
        <v>8118547</v>
      </c>
      <c r="F437" s="1"/>
      <c r="G437" s="11"/>
      <c r="H437" s="62" t="s">
        <v>539</v>
      </c>
      <c r="I437" s="61"/>
      <c r="J437" s="61"/>
      <c r="K437" s="62" t="s">
        <v>525</v>
      </c>
    </row>
    <row r="438" spans="1:11" s="23" customFormat="1" x14ac:dyDescent="0.2">
      <c r="A438" s="58" t="s">
        <v>464</v>
      </c>
      <c r="B438" s="58" t="s">
        <v>172</v>
      </c>
      <c r="C438" s="52">
        <v>3981218</v>
      </c>
      <c r="D438" s="52">
        <v>4368149</v>
      </c>
      <c r="E438" s="52">
        <v>4699517</v>
      </c>
      <c r="F438" s="1"/>
      <c r="G438" s="11"/>
      <c r="H438" s="62" t="s">
        <v>508</v>
      </c>
      <c r="I438" s="61"/>
      <c r="J438" s="61"/>
      <c r="K438" s="62" t="s">
        <v>526</v>
      </c>
    </row>
    <row r="439" spans="1:11" s="23" customFormat="1" x14ac:dyDescent="0.2">
      <c r="A439" s="58" t="s">
        <v>173</v>
      </c>
      <c r="B439" s="58" t="s">
        <v>172</v>
      </c>
      <c r="C439" s="52">
        <v>17661364</v>
      </c>
      <c r="D439" s="52">
        <v>18262855</v>
      </c>
      <c r="E439" s="52">
        <v>20741763</v>
      </c>
      <c r="F439" s="1"/>
      <c r="G439" s="11"/>
      <c r="H439" s="62" t="s">
        <v>508</v>
      </c>
      <c r="I439" s="61"/>
      <c r="J439" s="61"/>
      <c r="K439" s="62" t="s">
        <v>526</v>
      </c>
    </row>
    <row r="440" spans="1:11" s="23" customFormat="1" x14ac:dyDescent="0.2">
      <c r="A440" s="58" t="s">
        <v>465</v>
      </c>
      <c r="B440" s="58" t="s">
        <v>172</v>
      </c>
      <c r="C440" s="52">
        <v>1925331</v>
      </c>
      <c r="D440" s="52">
        <v>2221659</v>
      </c>
      <c r="E440" s="52">
        <v>2323436</v>
      </c>
      <c r="F440" s="1"/>
      <c r="G440" s="11"/>
      <c r="H440" s="62" t="s">
        <v>508</v>
      </c>
      <c r="I440" s="61"/>
      <c r="J440" s="61"/>
      <c r="K440" s="62" t="s">
        <v>526</v>
      </c>
    </row>
    <row r="441" spans="1:11" s="23" customFormat="1" x14ac:dyDescent="0.2">
      <c r="A441" s="58" t="s">
        <v>466</v>
      </c>
      <c r="B441" s="58" t="s">
        <v>172</v>
      </c>
      <c r="C441" s="52">
        <v>1064130</v>
      </c>
      <c r="D441" s="52">
        <v>1438205</v>
      </c>
      <c r="E441" s="52">
        <v>1264068</v>
      </c>
      <c r="F441" s="1"/>
      <c r="G441" s="11"/>
      <c r="H441" s="62" t="s">
        <v>508</v>
      </c>
      <c r="I441" s="61"/>
      <c r="J441" s="61"/>
      <c r="K441" s="62" t="s">
        <v>526</v>
      </c>
    </row>
    <row r="442" spans="1:11" s="23" customFormat="1" x14ac:dyDescent="0.2">
      <c r="A442" s="58" t="s">
        <v>467</v>
      </c>
      <c r="B442" s="58" t="s">
        <v>172</v>
      </c>
      <c r="C442" s="52">
        <v>23417411</v>
      </c>
      <c r="D442" s="52">
        <v>25632690</v>
      </c>
      <c r="E442" s="52">
        <v>27618692</v>
      </c>
      <c r="F442" s="1"/>
      <c r="G442" s="11"/>
      <c r="H442" s="62" t="s">
        <v>508</v>
      </c>
      <c r="I442" s="61"/>
      <c r="J442" s="61"/>
      <c r="K442" s="62" t="s">
        <v>526</v>
      </c>
    </row>
    <row r="443" spans="1:11" s="23" customFormat="1" x14ac:dyDescent="0.2">
      <c r="A443" s="58" t="s">
        <v>174</v>
      </c>
      <c r="B443" s="58" t="s">
        <v>172</v>
      </c>
      <c r="C443" s="52">
        <v>26514402</v>
      </c>
      <c r="D443" s="52">
        <v>27554070</v>
      </c>
      <c r="E443" s="52">
        <v>27953722</v>
      </c>
      <c r="F443" s="1"/>
      <c r="G443" s="11"/>
      <c r="H443" s="62" t="s">
        <v>542</v>
      </c>
      <c r="I443" s="61"/>
      <c r="J443" s="61"/>
      <c r="K443" s="62" t="s">
        <v>530</v>
      </c>
    </row>
    <row r="444" spans="1:11" s="23" customFormat="1" x14ac:dyDescent="0.2">
      <c r="A444" s="58" t="s">
        <v>175</v>
      </c>
      <c r="B444" s="58" t="s">
        <v>176</v>
      </c>
      <c r="C444" s="52">
        <v>0</v>
      </c>
      <c r="D444" s="52">
        <v>0</v>
      </c>
      <c r="E444" s="52">
        <v>0</v>
      </c>
      <c r="F444" s="1"/>
      <c r="G444" s="11"/>
      <c r="H444" s="62" t="s">
        <v>541</v>
      </c>
      <c r="I444" s="61"/>
      <c r="J444" s="61"/>
      <c r="K444" s="62" t="s">
        <v>527</v>
      </c>
    </row>
    <row r="445" spans="1:11" s="23" customFormat="1" x14ac:dyDescent="0.2">
      <c r="A445" s="58" t="s">
        <v>468</v>
      </c>
      <c r="B445" s="58" t="s">
        <v>176</v>
      </c>
      <c r="C445" s="52">
        <v>0</v>
      </c>
      <c r="D445" s="52">
        <v>0</v>
      </c>
      <c r="E445" s="52">
        <v>0</v>
      </c>
      <c r="F445" s="1"/>
      <c r="G445" s="11"/>
      <c r="H445" s="62" t="s">
        <v>543</v>
      </c>
      <c r="I445" s="61"/>
      <c r="J445" s="61"/>
      <c r="K445" s="62" t="s">
        <v>528</v>
      </c>
    </row>
    <row r="446" spans="1:11" s="23" customFormat="1" x14ac:dyDescent="0.2">
      <c r="A446" s="58" t="s">
        <v>469</v>
      </c>
      <c r="B446" s="58" t="s">
        <v>176</v>
      </c>
      <c r="C446" s="52">
        <v>3138627</v>
      </c>
      <c r="D446" s="52">
        <v>3546160</v>
      </c>
      <c r="E446" s="52">
        <v>3769805</v>
      </c>
      <c r="F446" s="1"/>
      <c r="G446" s="11"/>
      <c r="H446" s="62" t="s">
        <v>508</v>
      </c>
      <c r="I446" s="61"/>
      <c r="J446" s="61"/>
      <c r="K446" s="62" t="s">
        <v>526</v>
      </c>
    </row>
    <row r="447" spans="1:11" s="23" customFormat="1" x14ac:dyDescent="0.2">
      <c r="A447" s="58" t="s">
        <v>470</v>
      </c>
      <c r="B447" s="58" t="s">
        <v>176</v>
      </c>
      <c r="C447" s="52">
        <v>13915656</v>
      </c>
      <c r="D447" s="52">
        <v>14921688</v>
      </c>
      <c r="E447" s="52">
        <v>15719739</v>
      </c>
      <c r="F447" s="1"/>
      <c r="G447" s="11"/>
      <c r="H447" s="62" t="s">
        <v>508</v>
      </c>
      <c r="I447" s="61"/>
      <c r="J447" s="61"/>
      <c r="K447" s="62" t="s">
        <v>526</v>
      </c>
    </row>
    <row r="448" spans="1:11" s="23" customFormat="1" x14ac:dyDescent="0.2">
      <c r="A448" s="58" t="s">
        <v>471</v>
      </c>
      <c r="B448" s="58" t="s">
        <v>176</v>
      </c>
      <c r="C448" s="52">
        <v>341016</v>
      </c>
      <c r="D448" s="52">
        <v>384604</v>
      </c>
      <c r="E448" s="52">
        <v>575397</v>
      </c>
      <c r="F448" s="1"/>
      <c r="G448" s="11"/>
      <c r="H448" s="62" t="s">
        <v>508</v>
      </c>
      <c r="I448" s="61"/>
      <c r="J448" s="61"/>
      <c r="K448" s="62" t="s">
        <v>526</v>
      </c>
    </row>
    <row r="449" spans="1:11" s="23" customFormat="1" x14ac:dyDescent="0.2">
      <c r="A449" s="58" t="s">
        <v>177</v>
      </c>
      <c r="B449" s="58" t="s">
        <v>176</v>
      </c>
      <c r="C449" s="52">
        <v>37490020</v>
      </c>
      <c r="D449" s="52">
        <v>39965493</v>
      </c>
      <c r="E449" s="52">
        <v>45165511</v>
      </c>
      <c r="F449" s="1"/>
      <c r="G449" s="11"/>
      <c r="H449" s="62" t="s">
        <v>508</v>
      </c>
      <c r="I449" s="61"/>
      <c r="J449" s="61"/>
      <c r="K449" s="62" t="s">
        <v>526</v>
      </c>
    </row>
    <row r="450" spans="1:11" s="23" customFormat="1" x14ac:dyDescent="0.2">
      <c r="A450" s="58" t="s">
        <v>472</v>
      </c>
      <c r="B450" s="58" t="s">
        <v>176</v>
      </c>
      <c r="C450" s="52">
        <v>765564</v>
      </c>
      <c r="D450" s="52">
        <v>960397</v>
      </c>
      <c r="E450" s="52">
        <v>883463</v>
      </c>
      <c r="F450" s="1"/>
      <c r="G450" s="11"/>
      <c r="H450" s="62" t="s">
        <v>508</v>
      </c>
      <c r="I450" s="61"/>
      <c r="J450" s="61"/>
      <c r="K450" s="62" t="s">
        <v>526</v>
      </c>
    </row>
    <row r="451" spans="1:11" s="23" customFormat="1" x14ac:dyDescent="0.2">
      <c r="A451" s="58" t="s">
        <v>176</v>
      </c>
      <c r="B451" s="58" t="s">
        <v>176</v>
      </c>
      <c r="C451" s="52">
        <v>5197805</v>
      </c>
      <c r="D451" s="52">
        <v>6213908</v>
      </c>
      <c r="E451" s="52">
        <v>6354478</v>
      </c>
      <c r="F451" s="1"/>
      <c r="G451" s="11"/>
      <c r="H451" s="62" t="s">
        <v>542</v>
      </c>
      <c r="I451" s="61"/>
      <c r="J451" s="61"/>
      <c r="K451" s="62" t="s">
        <v>530</v>
      </c>
    </row>
    <row r="452" spans="1:11" s="23" customFormat="1" x14ac:dyDescent="0.2">
      <c r="A452" s="58" t="s">
        <v>473</v>
      </c>
      <c r="B452" s="58" t="s">
        <v>176</v>
      </c>
      <c r="C452" s="52">
        <v>0</v>
      </c>
      <c r="D452" s="52">
        <v>0</v>
      </c>
      <c r="E452" s="52">
        <v>0</v>
      </c>
      <c r="F452" s="1"/>
      <c r="G452" s="11"/>
      <c r="H452" s="62" t="s">
        <v>541</v>
      </c>
      <c r="I452" s="61"/>
      <c r="J452" s="61"/>
      <c r="K452" s="62" t="s">
        <v>527</v>
      </c>
    </row>
    <row r="453" spans="1:11" s="23" customFormat="1" x14ac:dyDescent="0.2">
      <c r="A453" s="58" t="s">
        <v>178</v>
      </c>
      <c r="B453" s="58" t="s">
        <v>179</v>
      </c>
      <c r="C453" s="52">
        <v>6250988</v>
      </c>
      <c r="D453" s="52">
        <v>6478243</v>
      </c>
      <c r="E453" s="52">
        <v>9535772</v>
      </c>
      <c r="F453" s="1"/>
      <c r="G453" s="11"/>
      <c r="H453" s="62" t="s">
        <v>508</v>
      </c>
      <c r="I453" s="61"/>
      <c r="J453" s="61"/>
      <c r="K453" s="62" t="s">
        <v>526</v>
      </c>
    </row>
    <row r="454" spans="1:11" s="23" customFormat="1" x14ac:dyDescent="0.2">
      <c r="A454" s="58" t="s">
        <v>474</v>
      </c>
      <c r="B454" s="58" t="s">
        <v>179</v>
      </c>
      <c r="C454" s="52">
        <v>0</v>
      </c>
      <c r="D454" s="52">
        <v>0</v>
      </c>
      <c r="E454" s="52">
        <v>0</v>
      </c>
      <c r="F454" s="1"/>
      <c r="G454" s="11"/>
      <c r="H454" s="62" t="s">
        <v>541</v>
      </c>
      <c r="I454" s="61"/>
      <c r="J454" s="61"/>
      <c r="K454" s="62" t="s">
        <v>527</v>
      </c>
    </row>
    <row r="455" spans="1:11" s="23" customFormat="1" x14ac:dyDescent="0.2">
      <c r="A455" s="58" t="s">
        <v>180</v>
      </c>
      <c r="B455" s="58" t="s">
        <v>179</v>
      </c>
      <c r="C455" s="52">
        <v>31389065</v>
      </c>
      <c r="D455" s="52">
        <v>32177564</v>
      </c>
      <c r="E455" s="52">
        <v>32757037</v>
      </c>
      <c r="F455" s="1"/>
      <c r="G455" s="11"/>
      <c r="H455" s="62" t="s">
        <v>508</v>
      </c>
      <c r="I455" s="61"/>
      <c r="J455" s="61"/>
      <c r="K455" s="62" t="s">
        <v>526</v>
      </c>
    </row>
    <row r="456" spans="1:11" s="23" customFormat="1" x14ac:dyDescent="0.2">
      <c r="A456" s="58" t="s">
        <v>475</v>
      </c>
      <c r="B456" s="58" t="s">
        <v>179</v>
      </c>
      <c r="C456" s="52">
        <v>0</v>
      </c>
      <c r="D456" s="52">
        <v>362112</v>
      </c>
      <c r="E456" s="52">
        <v>430688</v>
      </c>
      <c r="F456" s="1"/>
      <c r="G456" s="11"/>
      <c r="H456" s="62" t="s">
        <v>508</v>
      </c>
      <c r="I456" s="61"/>
      <c r="J456" s="61"/>
      <c r="K456" s="62" t="s">
        <v>526</v>
      </c>
    </row>
    <row r="457" spans="1:11" s="23" customFormat="1" x14ac:dyDescent="0.2">
      <c r="A457" s="58" t="s">
        <v>476</v>
      </c>
      <c r="B457" s="58" t="s">
        <v>179</v>
      </c>
      <c r="C457" s="52">
        <v>2502062</v>
      </c>
      <c r="D457" s="52">
        <v>3144674</v>
      </c>
      <c r="E457" s="52">
        <v>3256838</v>
      </c>
      <c r="F457" s="1"/>
      <c r="G457" s="11"/>
      <c r="H457" s="62" t="s">
        <v>508</v>
      </c>
      <c r="I457" s="61"/>
      <c r="J457" s="61"/>
      <c r="K457" s="62" t="s">
        <v>526</v>
      </c>
    </row>
    <row r="458" spans="1:11" s="23" customFormat="1" x14ac:dyDescent="0.2">
      <c r="A458" s="58" t="s">
        <v>477</v>
      </c>
      <c r="B458" s="58" t="s">
        <v>179</v>
      </c>
      <c r="C458" s="52">
        <v>3574991</v>
      </c>
      <c r="D458" s="52">
        <v>4202039</v>
      </c>
      <c r="E458" s="52">
        <v>4662782</v>
      </c>
      <c r="F458" s="1"/>
      <c r="G458" s="11"/>
      <c r="H458" s="62" t="s">
        <v>508</v>
      </c>
      <c r="I458" s="61"/>
      <c r="J458" s="61"/>
      <c r="K458" s="62" t="s">
        <v>526</v>
      </c>
    </row>
    <row r="459" spans="1:11" s="23" customFormat="1" x14ac:dyDescent="0.2">
      <c r="A459" s="58" t="s">
        <v>478</v>
      </c>
      <c r="B459" s="58" t="s">
        <v>179</v>
      </c>
      <c r="C459" s="52">
        <v>0</v>
      </c>
      <c r="D459" s="52">
        <v>0</v>
      </c>
      <c r="E459" s="52">
        <v>0</v>
      </c>
      <c r="F459" s="1"/>
      <c r="G459" s="11"/>
      <c r="H459" s="62" t="s">
        <v>541</v>
      </c>
      <c r="I459" s="61"/>
      <c r="J459" s="61"/>
      <c r="K459" s="62" t="s">
        <v>527</v>
      </c>
    </row>
    <row r="460" spans="1:11" s="23" customFormat="1" x14ac:dyDescent="0.2">
      <c r="A460" s="58" t="s">
        <v>181</v>
      </c>
      <c r="B460" s="58" t="s">
        <v>179</v>
      </c>
      <c r="C460" s="52">
        <v>8791285</v>
      </c>
      <c r="D460" s="52">
        <v>10275398</v>
      </c>
      <c r="E460" s="52">
        <v>10679557</v>
      </c>
      <c r="F460" s="1"/>
      <c r="G460" s="11"/>
      <c r="H460" s="62" t="s">
        <v>508</v>
      </c>
      <c r="I460" s="61"/>
      <c r="J460" s="61"/>
      <c r="K460" s="62" t="s">
        <v>526</v>
      </c>
    </row>
    <row r="461" spans="1:11" s="23" customFormat="1" x14ac:dyDescent="0.2">
      <c r="A461" s="58" t="s">
        <v>182</v>
      </c>
      <c r="B461" s="58" t="s">
        <v>179</v>
      </c>
      <c r="C461" s="52">
        <v>0</v>
      </c>
      <c r="D461" s="52">
        <v>0</v>
      </c>
      <c r="E461" s="52">
        <v>0</v>
      </c>
      <c r="F461" s="1"/>
      <c r="G461" s="11"/>
      <c r="H461" s="62" t="s">
        <v>541</v>
      </c>
      <c r="I461" s="61"/>
      <c r="J461" s="61"/>
      <c r="K461" s="62" t="s">
        <v>527</v>
      </c>
    </row>
    <row r="462" spans="1:11" s="23" customFormat="1" x14ac:dyDescent="0.2">
      <c r="A462" s="58" t="s">
        <v>479</v>
      </c>
      <c r="B462" s="58" t="s">
        <v>480</v>
      </c>
      <c r="C462" s="52">
        <v>682205</v>
      </c>
      <c r="D462" s="52">
        <v>716641</v>
      </c>
      <c r="E462" s="52">
        <v>714258</v>
      </c>
      <c r="F462" s="1"/>
      <c r="G462" s="11"/>
      <c r="H462" s="62" t="s">
        <v>508</v>
      </c>
      <c r="I462" s="61"/>
      <c r="J462" s="61"/>
      <c r="K462" s="62" t="s">
        <v>526</v>
      </c>
    </row>
    <row r="463" spans="1:11" s="23" customFormat="1" x14ac:dyDescent="0.2">
      <c r="A463" s="58" t="s">
        <v>481</v>
      </c>
      <c r="B463" s="58" t="s">
        <v>480</v>
      </c>
      <c r="C463" s="52">
        <v>11185106</v>
      </c>
      <c r="D463" s="52">
        <v>12084413</v>
      </c>
      <c r="E463" s="52">
        <v>11815262</v>
      </c>
      <c r="F463" s="1"/>
      <c r="G463" s="11"/>
      <c r="H463" s="62" t="s">
        <v>508</v>
      </c>
      <c r="I463" s="61"/>
      <c r="J463" s="61"/>
      <c r="K463" s="62" t="s">
        <v>526</v>
      </c>
    </row>
    <row r="464" spans="1:11" s="23" customFormat="1" x14ac:dyDescent="0.2">
      <c r="A464" s="58" t="s">
        <v>482</v>
      </c>
      <c r="B464" s="58" t="s">
        <v>483</v>
      </c>
      <c r="C464" s="52">
        <v>615762</v>
      </c>
      <c r="D464" s="52">
        <v>625026</v>
      </c>
      <c r="E464" s="52">
        <v>589890</v>
      </c>
      <c r="F464" s="1"/>
      <c r="G464" s="11"/>
      <c r="H464" s="62" t="s">
        <v>508</v>
      </c>
      <c r="I464" s="61"/>
      <c r="J464" s="61"/>
      <c r="K464" s="62" t="s">
        <v>526</v>
      </c>
    </row>
    <row r="465" spans="1:11" s="23" customFormat="1" x14ac:dyDescent="0.2">
      <c r="A465" s="58" t="s">
        <v>484</v>
      </c>
      <c r="B465" s="58" t="s">
        <v>483</v>
      </c>
      <c r="C465" s="52">
        <v>2358334</v>
      </c>
      <c r="D465" s="52">
        <v>2552504</v>
      </c>
      <c r="E465" s="52">
        <v>2643810</v>
      </c>
      <c r="F465" s="1"/>
      <c r="G465" s="11"/>
      <c r="H465" s="62" t="s">
        <v>508</v>
      </c>
      <c r="I465" s="61"/>
      <c r="J465" s="61"/>
      <c r="K465" s="62" t="s">
        <v>526</v>
      </c>
    </row>
    <row r="466" spans="1:11" s="23" customFormat="1" x14ac:dyDescent="0.2">
      <c r="A466" s="58" t="s">
        <v>483</v>
      </c>
      <c r="B466" s="58" t="s">
        <v>483</v>
      </c>
      <c r="C466" s="52">
        <v>0</v>
      </c>
      <c r="D466" s="52">
        <v>0</v>
      </c>
      <c r="E466" s="52">
        <v>0</v>
      </c>
      <c r="F466" s="1"/>
      <c r="G466" s="11"/>
      <c r="H466" s="62" t="s">
        <v>550</v>
      </c>
      <c r="I466" s="61"/>
      <c r="J466" s="61"/>
      <c r="K466" s="62" t="s">
        <v>535</v>
      </c>
    </row>
    <row r="467" spans="1:11" s="23" customFormat="1" x14ac:dyDescent="0.2">
      <c r="A467" s="58" t="s">
        <v>183</v>
      </c>
      <c r="B467" s="58" t="s">
        <v>184</v>
      </c>
      <c r="C467" s="52">
        <v>2187839</v>
      </c>
      <c r="D467" s="52">
        <v>3327211</v>
      </c>
      <c r="E467" s="52">
        <v>3111913</v>
      </c>
      <c r="F467" s="1"/>
      <c r="G467" s="11"/>
      <c r="H467" s="62" t="s">
        <v>508</v>
      </c>
      <c r="I467" s="61"/>
      <c r="J467" s="61"/>
      <c r="K467" s="62" t="s">
        <v>526</v>
      </c>
    </row>
    <row r="468" spans="1:11" s="23" customFormat="1" x14ac:dyDescent="0.2">
      <c r="A468" s="58" t="s">
        <v>185</v>
      </c>
      <c r="B468" s="58" t="s">
        <v>184</v>
      </c>
      <c r="C468" s="52">
        <v>40705</v>
      </c>
      <c r="D468" s="52">
        <v>275045</v>
      </c>
      <c r="E468" s="52">
        <v>232273</v>
      </c>
      <c r="F468" s="1"/>
      <c r="G468" s="11"/>
      <c r="H468" s="62" t="s">
        <v>508</v>
      </c>
      <c r="I468" s="61"/>
      <c r="J468" s="61"/>
      <c r="K468" s="62" t="s">
        <v>526</v>
      </c>
    </row>
    <row r="469" spans="1:11" s="23" customFormat="1" x14ac:dyDescent="0.2">
      <c r="A469" s="58" t="s">
        <v>186</v>
      </c>
      <c r="B469" s="58" t="s">
        <v>184</v>
      </c>
      <c r="C469" s="52">
        <v>573579</v>
      </c>
      <c r="D469" s="52">
        <v>541192</v>
      </c>
      <c r="E469" s="52">
        <v>718746</v>
      </c>
      <c r="F469" s="1"/>
      <c r="G469" s="11"/>
      <c r="H469" s="62" t="s">
        <v>539</v>
      </c>
      <c r="I469" s="61"/>
      <c r="J469" s="61"/>
      <c r="K469" s="62" t="s">
        <v>525</v>
      </c>
    </row>
    <row r="470" spans="1:11" s="23" customFormat="1" x14ac:dyDescent="0.2">
      <c r="A470" s="58" t="s">
        <v>187</v>
      </c>
      <c r="B470" s="58" t="s">
        <v>184</v>
      </c>
      <c r="C470" s="52">
        <v>0</v>
      </c>
      <c r="D470" s="52">
        <v>0</v>
      </c>
      <c r="E470" s="52">
        <v>0</v>
      </c>
      <c r="F470" s="1"/>
      <c r="G470" s="11"/>
      <c r="H470" s="62" t="s">
        <v>508</v>
      </c>
      <c r="I470" s="61"/>
      <c r="J470" s="61"/>
      <c r="K470" s="62" t="s">
        <v>526</v>
      </c>
    </row>
    <row r="471" spans="1:11" s="23" customFormat="1" x14ac:dyDescent="0.2">
      <c r="A471" s="58" t="s">
        <v>188</v>
      </c>
      <c r="B471" s="58" t="s">
        <v>184</v>
      </c>
      <c r="C471" s="52">
        <v>3619110</v>
      </c>
      <c r="D471" s="52">
        <v>3747402</v>
      </c>
      <c r="E471" s="52">
        <v>4021988</v>
      </c>
      <c r="F471" s="1"/>
      <c r="G471" s="11"/>
      <c r="H471" s="62" t="s">
        <v>539</v>
      </c>
      <c r="I471" s="61"/>
      <c r="J471" s="61"/>
      <c r="K471" s="62" t="s">
        <v>525</v>
      </c>
    </row>
    <row r="472" spans="1:11" s="23" customFormat="1" x14ac:dyDescent="0.2">
      <c r="A472" s="58" t="s">
        <v>184</v>
      </c>
      <c r="B472" s="58" t="s">
        <v>184</v>
      </c>
      <c r="C472" s="52">
        <v>7519360</v>
      </c>
      <c r="D472" s="52">
        <v>7604605</v>
      </c>
      <c r="E472" s="52">
        <v>7988430</v>
      </c>
      <c r="F472" s="1"/>
      <c r="G472" s="11"/>
      <c r="H472" s="62" t="s">
        <v>539</v>
      </c>
      <c r="I472" s="61"/>
      <c r="J472" s="61"/>
      <c r="K472" s="62" t="s">
        <v>525</v>
      </c>
    </row>
    <row r="473" spans="1:11" s="23" customFormat="1" x14ac:dyDescent="0.2">
      <c r="A473" s="58" t="s">
        <v>485</v>
      </c>
      <c r="B473" s="58" t="s">
        <v>184</v>
      </c>
      <c r="C473" s="52">
        <v>15818156</v>
      </c>
      <c r="D473" s="52">
        <v>16162050</v>
      </c>
      <c r="E473" s="52">
        <v>17109199</v>
      </c>
      <c r="F473" s="1"/>
      <c r="G473" s="11"/>
      <c r="H473" s="62" t="s">
        <v>508</v>
      </c>
      <c r="I473" s="61"/>
      <c r="J473" s="61"/>
      <c r="K473" s="62" t="s">
        <v>526</v>
      </c>
    </row>
    <row r="474" spans="1:11" s="23" customFormat="1" x14ac:dyDescent="0.2">
      <c r="A474" s="58" t="s">
        <v>189</v>
      </c>
      <c r="B474" s="58" t="s">
        <v>184</v>
      </c>
      <c r="C474" s="52">
        <v>0</v>
      </c>
      <c r="D474" s="52">
        <v>0</v>
      </c>
      <c r="E474" s="52">
        <v>0</v>
      </c>
      <c r="F474" s="1"/>
      <c r="G474" s="11"/>
      <c r="H474" s="62" t="s">
        <v>544</v>
      </c>
      <c r="I474" s="61"/>
      <c r="J474" s="61"/>
      <c r="K474" s="62" t="s">
        <v>529</v>
      </c>
    </row>
    <row r="475" spans="1:11" s="23" customFormat="1" x14ac:dyDescent="0.2">
      <c r="A475" s="58" t="s">
        <v>486</v>
      </c>
      <c r="B475" s="58" t="s">
        <v>487</v>
      </c>
      <c r="C475" s="52">
        <v>1116632</v>
      </c>
      <c r="D475" s="52">
        <v>1300993</v>
      </c>
      <c r="E475" s="52">
        <v>1310957</v>
      </c>
      <c r="F475" s="1"/>
      <c r="G475" s="11"/>
      <c r="H475" s="62" t="s">
        <v>542</v>
      </c>
      <c r="I475" s="61"/>
      <c r="J475" s="61"/>
      <c r="K475" s="62" t="s">
        <v>530</v>
      </c>
    </row>
    <row r="476" spans="1:11" s="23" customFormat="1" x14ac:dyDescent="0.2">
      <c r="A476" s="58" t="s">
        <v>488</v>
      </c>
      <c r="B476" s="58" t="s">
        <v>190</v>
      </c>
      <c r="C476" s="52">
        <v>0</v>
      </c>
      <c r="D476" s="52">
        <v>0</v>
      </c>
      <c r="E476" s="52">
        <v>0</v>
      </c>
      <c r="F476" s="1"/>
      <c r="G476" s="11"/>
      <c r="H476" s="62" t="s">
        <v>548</v>
      </c>
      <c r="I476" s="61"/>
      <c r="J476" s="61"/>
      <c r="K476" s="62" t="s">
        <v>527</v>
      </c>
    </row>
    <row r="477" spans="1:11" s="23" customFormat="1" x14ac:dyDescent="0.2">
      <c r="A477" s="58" t="s">
        <v>489</v>
      </c>
      <c r="B477" s="58" t="s">
        <v>190</v>
      </c>
      <c r="C477" s="52">
        <v>1147665</v>
      </c>
      <c r="D477" s="52">
        <v>1372430</v>
      </c>
      <c r="E477" s="52">
        <v>1348452</v>
      </c>
      <c r="F477" s="1"/>
      <c r="G477" s="11"/>
      <c r="H477" s="62" t="s">
        <v>508</v>
      </c>
      <c r="I477" s="61"/>
      <c r="J477" s="61"/>
      <c r="K477" s="62" t="s">
        <v>526</v>
      </c>
    </row>
    <row r="478" spans="1:11" s="23" customFormat="1" x14ac:dyDescent="0.2">
      <c r="A478" s="58" t="s">
        <v>490</v>
      </c>
      <c r="B478" s="58" t="s">
        <v>190</v>
      </c>
      <c r="C478" s="52">
        <v>0</v>
      </c>
      <c r="D478" s="52">
        <v>0</v>
      </c>
      <c r="E478" s="52">
        <v>0</v>
      </c>
      <c r="F478" s="1"/>
      <c r="G478" s="11"/>
      <c r="H478" s="62" t="s">
        <v>543</v>
      </c>
      <c r="I478" s="61"/>
      <c r="J478" s="61"/>
      <c r="K478" s="62" t="s">
        <v>528</v>
      </c>
    </row>
    <row r="479" spans="1:11" s="23" customFormat="1" x14ac:dyDescent="0.2">
      <c r="A479" s="58" t="s">
        <v>491</v>
      </c>
      <c r="B479" s="58" t="s">
        <v>190</v>
      </c>
      <c r="C479" s="52">
        <v>0</v>
      </c>
      <c r="D479" s="52">
        <v>0</v>
      </c>
      <c r="E479" s="52">
        <v>0</v>
      </c>
      <c r="F479" s="1"/>
      <c r="G479" s="11"/>
      <c r="H479" s="62" t="s">
        <v>543</v>
      </c>
      <c r="I479" s="61"/>
      <c r="J479" s="61"/>
      <c r="K479" s="62" t="s">
        <v>528</v>
      </c>
    </row>
    <row r="480" spans="1:11" s="23" customFormat="1" x14ac:dyDescent="0.2">
      <c r="A480" s="58" t="s">
        <v>492</v>
      </c>
      <c r="B480" s="58" t="s">
        <v>190</v>
      </c>
      <c r="C480" s="52">
        <v>28103479</v>
      </c>
      <c r="D480" s="52">
        <v>31299774</v>
      </c>
      <c r="E480" s="52">
        <v>29884402</v>
      </c>
      <c r="F480" s="1"/>
      <c r="G480" s="11"/>
      <c r="H480" s="62" t="s">
        <v>539</v>
      </c>
      <c r="I480" s="61"/>
      <c r="J480" s="61"/>
      <c r="K480" s="62" t="s">
        <v>525</v>
      </c>
    </row>
    <row r="481" spans="1:11" s="23" customFormat="1" x14ac:dyDescent="0.2">
      <c r="A481" s="58" t="s">
        <v>191</v>
      </c>
      <c r="B481" s="58" t="s">
        <v>190</v>
      </c>
      <c r="C481" s="52">
        <v>0</v>
      </c>
      <c r="D481" s="52">
        <v>0</v>
      </c>
      <c r="E481" s="52">
        <v>0</v>
      </c>
      <c r="F481" s="1"/>
      <c r="G481" s="11"/>
      <c r="H481" s="62" t="s">
        <v>541</v>
      </c>
      <c r="I481" s="61"/>
      <c r="J481" s="61"/>
      <c r="K481" s="62" t="s">
        <v>527</v>
      </c>
    </row>
    <row r="482" spans="1:11" s="23" customFormat="1" x14ac:dyDescent="0.2">
      <c r="A482" s="58" t="s">
        <v>192</v>
      </c>
      <c r="B482" s="58" t="s">
        <v>190</v>
      </c>
      <c r="C482" s="52">
        <v>20042374</v>
      </c>
      <c r="D482" s="52">
        <v>21170796</v>
      </c>
      <c r="E482" s="52">
        <v>23057734</v>
      </c>
      <c r="F482" s="1"/>
      <c r="G482" s="11"/>
      <c r="H482" s="62" t="s">
        <v>508</v>
      </c>
      <c r="I482" s="61"/>
      <c r="J482" s="61"/>
      <c r="K482" s="62" t="s">
        <v>526</v>
      </c>
    </row>
    <row r="483" spans="1:11" s="23" customFormat="1" x14ac:dyDescent="0.2">
      <c r="A483" s="58" t="s">
        <v>493</v>
      </c>
      <c r="B483" s="58" t="s">
        <v>190</v>
      </c>
      <c r="C483" s="52">
        <v>3019137</v>
      </c>
      <c r="D483" s="52">
        <v>3391043</v>
      </c>
      <c r="E483" s="52">
        <v>94580</v>
      </c>
      <c r="F483" s="1"/>
      <c r="G483" s="11"/>
      <c r="H483" s="62" t="s">
        <v>508</v>
      </c>
      <c r="I483" s="61"/>
      <c r="J483" s="61"/>
      <c r="K483" s="62" t="s">
        <v>526</v>
      </c>
    </row>
    <row r="484" spans="1:11" s="23" customFormat="1" x14ac:dyDescent="0.2">
      <c r="A484" s="58" t="s">
        <v>494</v>
      </c>
      <c r="B484" s="58" t="s">
        <v>190</v>
      </c>
      <c r="C484" s="52">
        <v>0</v>
      </c>
      <c r="D484" s="52">
        <v>0</v>
      </c>
      <c r="E484" s="52">
        <v>0</v>
      </c>
      <c r="F484" s="1"/>
      <c r="G484" s="11"/>
      <c r="H484" s="62" t="s">
        <v>544</v>
      </c>
      <c r="I484" s="61"/>
      <c r="J484" s="61"/>
      <c r="K484" s="62" t="s">
        <v>529</v>
      </c>
    </row>
    <row r="485" spans="1:11" s="23" customFormat="1" x14ac:dyDescent="0.2">
      <c r="A485" s="58" t="s">
        <v>495</v>
      </c>
      <c r="B485" s="58" t="s">
        <v>190</v>
      </c>
      <c r="C485" s="52">
        <v>3206403</v>
      </c>
      <c r="D485" s="52">
        <v>0</v>
      </c>
      <c r="E485" s="52">
        <v>0</v>
      </c>
      <c r="F485" s="1"/>
      <c r="G485" s="11"/>
      <c r="H485" s="62" t="s">
        <v>548</v>
      </c>
      <c r="I485" s="61"/>
      <c r="J485" s="61"/>
      <c r="K485" s="62" t="s">
        <v>527</v>
      </c>
    </row>
    <row r="486" spans="1:11" s="23" customFormat="1" x14ac:dyDescent="0.2">
      <c r="A486" s="58" t="s">
        <v>496</v>
      </c>
      <c r="B486" s="58" t="s">
        <v>193</v>
      </c>
      <c r="C486" s="52">
        <v>11134017</v>
      </c>
      <c r="D486" s="52">
        <v>11501834</v>
      </c>
      <c r="E486" s="52">
        <v>12474858</v>
      </c>
      <c r="F486" s="1"/>
      <c r="G486" s="11"/>
      <c r="H486" s="62" t="s">
        <v>508</v>
      </c>
      <c r="I486" s="61"/>
      <c r="J486" s="61"/>
      <c r="K486" s="62" t="s">
        <v>526</v>
      </c>
    </row>
    <row r="487" spans="1:11" s="23" customFormat="1" x14ac:dyDescent="0.2">
      <c r="A487" s="58" t="s">
        <v>497</v>
      </c>
      <c r="B487" s="58" t="s">
        <v>193</v>
      </c>
      <c r="C487" s="52">
        <v>13931360</v>
      </c>
      <c r="D487" s="52">
        <v>12776568</v>
      </c>
      <c r="E487" s="52">
        <v>13343672</v>
      </c>
      <c r="F487" s="1"/>
      <c r="G487" s="11"/>
      <c r="H487" s="62" t="s">
        <v>508</v>
      </c>
      <c r="I487" s="61"/>
      <c r="J487" s="61"/>
      <c r="K487" s="62" t="s">
        <v>526</v>
      </c>
    </row>
    <row r="488" spans="1:11" s="23" customFormat="1" x14ac:dyDescent="0.2">
      <c r="A488" s="58" t="s">
        <v>194</v>
      </c>
      <c r="B488" s="58" t="s">
        <v>193</v>
      </c>
      <c r="C488" s="52">
        <v>1098023</v>
      </c>
      <c r="D488" s="52">
        <v>1202822</v>
      </c>
      <c r="E488" s="52">
        <v>1516932</v>
      </c>
      <c r="F488" s="1"/>
      <c r="G488" s="11"/>
      <c r="H488" s="62" t="s">
        <v>508</v>
      </c>
      <c r="I488" s="61"/>
      <c r="J488" s="61"/>
      <c r="K488" s="62" t="s">
        <v>526</v>
      </c>
    </row>
    <row r="489" spans="1:11" s="23" customFormat="1" x14ac:dyDescent="0.2">
      <c r="A489" s="58" t="s">
        <v>195</v>
      </c>
      <c r="B489" s="58" t="s">
        <v>193</v>
      </c>
      <c r="C489" s="52">
        <v>10041923</v>
      </c>
      <c r="D489" s="52">
        <v>10622047</v>
      </c>
      <c r="E489" s="52">
        <v>11436863</v>
      </c>
      <c r="F489" s="1"/>
      <c r="G489" s="11"/>
      <c r="H489" s="62" t="s">
        <v>539</v>
      </c>
      <c r="I489" s="61"/>
      <c r="J489" s="61"/>
      <c r="K489" s="62" t="s">
        <v>525</v>
      </c>
    </row>
    <row r="490" spans="1:11" s="23" customFormat="1" x14ac:dyDescent="0.2">
      <c r="A490" s="58" t="s">
        <v>498</v>
      </c>
      <c r="B490" s="58" t="s">
        <v>196</v>
      </c>
      <c r="C490" s="52">
        <v>1210649</v>
      </c>
      <c r="D490" s="52">
        <v>2108827</v>
      </c>
      <c r="E490" s="52">
        <v>2386762</v>
      </c>
      <c r="F490" s="1"/>
      <c r="G490" s="11"/>
      <c r="H490" s="62" t="s">
        <v>508</v>
      </c>
      <c r="I490" s="61"/>
      <c r="J490" s="61"/>
      <c r="K490" s="62" t="s">
        <v>526</v>
      </c>
    </row>
    <row r="491" spans="1:11" s="23" customFormat="1" x14ac:dyDescent="0.2">
      <c r="A491" s="58" t="s">
        <v>197</v>
      </c>
      <c r="B491" s="58" t="s">
        <v>196</v>
      </c>
      <c r="C491" s="52">
        <v>158478</v>
      </c>
      <c r="D491" s="52">
        <v>144500</v>
      </c>
      <c r="E491" s="52">
        <v>149558</v>
      </c>
      <c r="F491" s="1"/>
      <c r="G491" s="11"/>
      <c r="H491" s="62" t="s">
        <v>541</v>
      </c>
      <c r="I491" s="61"/>
      <c r="J491" s="61"/>
      <c r="K491" s="62" t="s">
        <v>527</v>
      </c>
    </row>
    <row r="492" spans="1:11" s="23" customFormat="1" x14ac:dyDescent="0.2">
      <c r="A492" s="46"/>
      <c r="B492" s="38"/>
      <c r="H492" s="62"/>
      <c r="I492" s="61"/>
      <c r="J492" s="61"/>
      <c r="K492" s="61" t="s">
        <v>551</v>
      </c>
    </row>
    <row r="493" spans="1:11" s="23" customFormat="1" x14ac:dyDescent="0.2">
      <c r="A493" s="38"/>
      <c r="B493" s="38"/>
      <c r="C493" s="45"/>
      <c r="D493" s="45"/>
      <c r="E493" s="45"/>
      <c r="F493" s="45"/>
      <c r="H493" s="62"/>
      <c r="I493" s="61"/>
      <c r="J493" s="61"/>
      <c r="K493" s="61" t="s">
        <v>551</v>
      </c>
    </row>
    <row r="494" spans="1:11" s="23" customFormat="1" x14ac:dyDescent="0.2">
      <c r="A494" s="38"/>
      <c r="B494" s="38"/>
      <c r="C494" s="45"/>
      <c r="D494" s="45"/>
      <c r="E494" s="45"/>
      <c r="F494" s="45"/>
      <c r="H494" s="62"/>
      <c r="I494" s="61"/>
      <c r="J494" s="61"/>
      <c r="K494" s="61" t="s">
        <v>551</v>
      </c>
    </row>
    <row r="495" spans="1:11" s="23" customFormat="1" x14ac:dyDescent="0.2">
      <c r="A495" s="38"/>
      <c r="B495" s="38"/>
      <c r="C495" s="45"/>
      <c r="D495" s="45"/>
      <c r="E495" s="45"/>
      <c r="F495" s="45"/>
      <c r="H495" s="61"/>
      <c r="I495" s="61"/>
      <c r="J495" s="61"/>
      <c r="K495" s="61" t="s">
        <v>551</v>
      </c>
    </row>
    <row r="496" spans="1:11" s="23" customFormat="1" x14ac:dyDescent="0.2">
      <c r="A496" s="38"/>
      <c r="B496" s="38"/>
      <c r="C496" s="45"/>
      <c r="D496" s="45"/>
      <c r="E496" s="45"/>
      <c r="F496" s="45"/>
      <c r="H496" s="61"/>
      <c r="I496" s="61"/>
      <c r="J496" s="61"/>
      <c r="K496" s="61"/>
    </row>
    <row r="497" spans="1:11" s="23" customFormat="1" x14ac:dyDescent="0.2">
      <c r="A497" s="38"/>
      <c r="B497" s="38"/>
      <c r="C497" s="45"/>
      <c r="D497" s="45"/>
      <c r="E497" s="45"/>
      <c r="F497" s="45"/>
      <c r="H497" s="61"/>
      <c r="I497" s="61"/>
      <c r="J497" s="61"/>
      <c r="K497" s="61"/>
    </row>
    <row r="498" spans="1:11" s="23" customFormat="1" x14ac:dyDescent="0.2">
      <c r="A498" s="38"/>
      <c r="B498" s="38"/>
      <c r="C498" s="45"/>
      <c r="D498" s="45"/>
      <c r="E498" s="45"/>
      <c r="F498" s="45"/>
      <c r="H498" s="61"/>
      <c r="I498" s="61"/>
      <c r="J498" s="61"/>
      <c r="K498" s="61"/>
    </row>
    <row r="499" spans="1:11" s="23" customFormat="1" x14ac:dyDescent="0.2">
      <c r="A499" s="38"/>
      <c r="B499" s="38"/>
      <c r="C499" s="45"/>
      <c r="D499" s="45"/>
      <c r="E499" s="45"/>
      <c r="F499" s="45"/>
      <c r="H499" s="61"/>
      <c r="I499" s="61"/>
      <c r="J499" s="61"/>
      <c r="K499" s="61"/>
    </row>
    <row r="500" spans="1:11" s="23" customFormat="1" x14ac:dyDescent="0.2">
      <c r="A500" s="38"/>
      <c r="B500" s="38"/>
      <c r="C500" s="45"/>
      <c r="D500" s="45"/>
      <c r="E500" s="45"/>
      <c r="F500" s="45"/>
      <c r="H500" s="61"/>
      <c r="I500" s="61"/>
      <c r="J500" s="61"/>
      <c r="K500" s="61"/>
    </row>
    <row r="501" spans="1:11" s="23" customFormat="1" x14ac:dyDescent="0.2">
      <c r="A501" s="38"/>
      <c r="B501" s="38"/>
      <c r="C501" s="45"/>
      <c r="D501" s="45"/>
      <c r="E501" s="45"/>
      <c r="F501" s="45"/>
      <c r="H501" s="61"/>
      <c r="I501" s="61"/>
      <c r="J501" s="61"/>
      <c r="K501" s="61"/>
    </row>
    <row r="502" spans="1:11" s="23" customFormat="1" x14ac:dyDescent="0.2">
      <c r="A502" s="38"/>
      <c r="B502" s="38"/>
      <c r="C502" s="45"/>
      <c r="D502" s="45"/>
      <c r="E502" s="45"/>
      <c r="F502" s="45"/>
      <c r="H502" s="61"/>
      <c r="I502" s="61"/>
      <c r="J502" s="61"/>
      <c r="K502" s="61"/>
    </row>
    <row r="503" spans="1:11" s="23" customFormat="1" x14ac:dyDescent="0.2">
      <c r="A503" s="38"/>
      <c r="B503" s="38"/>
      <c r="C503" s="45"/>
      <c r="D503" s="45"/>
      <c r="E503" s="45"/>
      <c r="F503" s="45"/>
      <c r="H503" s="61"/>
      <c r="I503" s="61"/>
      <c r="J503" s="61"/>
      <c r="K503" s="61"/>
    </row>
    <row r="504" spans="1:11" s="23" customFormat="1" x14ac:dyDescent="0.2">
      <c r="A504" s="38"/>
      <c r="B504" s="38"/>
      <c r="C504" s="45"/>
      <c r="D504" s="45"/>
      <c r="E504" s="45"/>
      <c r="F504" s="45"/>
      <c r="H504" s="61"/>
      <c r="I504" s="61"/>
      <c r="J504" s="61"/>
      <c r="K504" s="61"/>
    </row>
    <row r="505" spans="1:11" s="23" customFormat="1" x14ac:dyDescent="0.2">
      <c r="A505" s="38"/>
      <c r="B505" s="38"/>
      <c r="C505" s="45"/>
      <c r="D505" s="45"/>
      <c r="E505" s="45"/>
      <c r="F505" s="45"/>
      <c r="H505" s="61"/>
      <c r="I505" s="61"/>
      <c r="J505" s="61"/>
      <c r="K505" s="61"/>
    </row>
    <row r="506" spans="1:11" s="23" customFormat="1" x14ac:dyDescent="0.2">
      <c r="A506" s="38"/>
      <c r="B506" s="38"/>
      <c r="C506" s="45"/>
      <c r="D506" s="45"/>
      <c r="E506" s="45"/>
      <c r="F506" s="45"/>
      <c r="H506" s="61"/>
      <c r="I506" s="61"/>
      <c r="J506" s="61"/>
      <c r="K506" s="61"/>
    </row>
    <row r="507" spans="1:11" s="23" customFormat="1" x14ac:dyDescent="0.2">
      <c r="A507" s="38"/>
      <c r="B507" s="38"/>
      <c r="C507" s="45"/>
      <c r="D507" s="45"/>
      <c r="E507" s="45"/>
      <c r="F507" s="45"/>
      <c r="H507" s="61"/>
      <c r="I507" s="61"/>
      <c r="J507" s="61"/>
      <c r="K507" s="61"/>
    </row>
    <row r="508" spans="1:11" s="23" customFormat="1" x14ac:dyDescent="0.2">
      <c r="A508" s="38"/>
      <c r="B508" s="38"/>
      <c r="C508" s="45"/>
      <c r="D508" s="45"/>
      <c r="E508" s="45"/>
      <c r="F508" s="45"/>
      <c r="H508" s="61"/>
      <c r="I508" s="61"/>
      <c r="J508" s="61"/>
      <c r="K508" s="61"/>
    </row>
    <row r="509" spans="1:11" s="23" customFormat="1" x14ac:dyDescent="0.2">
      <c r="A509" s="38"/>
      <c r="B509" s="38"/>
      <c r="C509" s="45"/>
      <c r="D509" s="45"/>
      <c r="E509" s="45"/>
      <c r="F509" s="45"/>
      <c r="H509" s="61"/>
      <c r="I509" s="61"/>
      <c r="J509" s="61"/>
      <c r="K509" s="61"/>
    </row>
    <row r="510" spans="1:11" s="23" customFormat="1" x14ac:dyDescent="0.2">
      <c r="A510" s="38"/>
      <c r="B510" s="38"/>
      <c r="C510" s="45"/>
      <c r="D510" s="45"/>
      <c r="E510" s="45"/>
      <c r="F510" s="45"/>
      <c r="H510" s="61"/>
      <c r="I510" s="61"/>
      <c r="J510" s="61"/>
      <c r="K510" s="61"/>
    </row>
    <row r="511" spans="1:11" s="23" customFormat="1" x14ac:dyDescent="0.2">
      <c r="A511" s="38"/>
      <c r="B511" s="38"/>
      <c r="C511" s="45"/>
      <c r="D511" s="45"/>
      <c r="E511" s="45"/>
      <c r="F511" s="45"/>
      <c r="H511" s="61"/>
      <c r="I511" s="61"/>
      <c r="J511" s="61"/>
      <c r="K511" s="61"/>
    </row>
    <row r="512" spans="1:11" s="23" customFormat="1" x14ac:dyDescent="0.2">
      <c r="A512" s="38"/>
      <c r="B512" s="38"/>
      <c r="C512" s="45"/>
      <c r="D512" s="45"/>
      <c r="E512" s="45"/>
      <c r="F512" s="45"/>
      <c r="H512" s="61"/>
      <c r="I512" s="61"/>
      <c r="J512" s="61"/>
      <c r="K512" s="61"/>
    </row>
    <row r="513" spans="1:11" s="23" customFormat="1" x14ac:dyDescent="0.2">
      <c r="A513" s="38"/>
      <c r="B513" s="38"/>
      <c r="C513" s="45"/>
      <c r="D513" s="45"/>
      <c r="E513" s="45"/>
      <c r="F513" s="45"/>
      <c r="H513" s="61"/>
      <c r="I513" s="61"/>
      <c r="J513" s="61"/>
      <c r="K513" s="61"/>
    </row>
    <row r="514" spans="1:11" s="23" customFormat="1" x14ac:dyDescent="0.2">
      <c r="A514" s="38"/>
      <c r="B514" s="38"/>
      <c r="C514" s="45"/>
      <c r="D514" s="45"/>
      <c r="E514" s="45"/>
      <c r="F514" s="45"/>
      <c r="H514" s="61"/>
      <c r="I514" s="61"/>
      <c r="J514" s="61"/>
      <c r="K514" s="61"/>
    </row>
    <row r="515" spans="1:11" s="23" customFormat="1" x14ac:dyDescent="0.2">
      <c r="A515" s="38"/>
      <c r="B515" s="38"/>
      <c r="C515" s="45"/>
      <c r="D515" s="45"/>
      <c r="E515" s="45"/>
      <c r="F515" s="45"/>
      <c r="H515" s="61"/>
      <c r="I515" s="61"/>
      <c r="J515" s="61"/>
      <c r="K515" s="61"/>
    </row>
    <row r="516" spans="1:11" s="23" customFormat="1" x14ac:dyDescent="0.2">
      <c r="A516" s="38"/>
      <c r="B516" s="38"/>
      <c r="C516" s="45"/>
      <c r="D516" s="45"/>
      <c r="E516" s="45"/>
      <c r="F516" s="45"/>
      <c r="H516" s="61"/>
      <c r="I516" s="61"/>
      <c r="J516" s="61"/>
      <c r="K516" s="61"/>
    </row>
    <row r="517" spans="1:11" s="23" customFormat="1" x14ac:dyDescent="0.2">
      <c r="A517" s="38"/>
      <c r="B517" s="38"/>
      <c r="C517" s="45"/>
      <c r="D517" s="45"/>
      <c r="E517" s="45"/>
      <c r="F517" s="45"/>
      <c r="H517" s="61"/>
      <c r="I517" s="61"/>
      <c r="J517" s="61"/>
      <c r="K517" s="61"/>
    </row>
    <row r="518" spans="1:11" s="23" customFormat="1" x14ac:dyDescent="0.2">
      <c r="A518" s="38"/>
      <c r="B518" s="38"/>
      <c r="C518" s="45"/>
      <c r="D518" s="45"/>
      <c r="E518" s="45"/>
      <c r="F518" s="45"/>
      <c r="H518" s="61"/>
      <c r="I518" s="61"/>
      <c r="J518" s="61"/>
      <c r="K518" s="61"/>
    </row>
    <row r="519" spans="1:11" s="23" customFormat="1" x14ac:dyDescent="0.2">
      <c r="A519" s="38"/>
      <c r="B519" s="38"/>
      <c r="C519" s="45"/>
      <c r="D519" s="45"/>
      <c r="E519" s="45"/>
      <c r="F519" s="45"/>
      <c r="H519" s="61"/>
      <c r="I519" s="61"/>
      <c r="J519" s="61"/>
      <c r="K519" s="61"/>
    </row>
    <row r="520" spans="1:11" s="23" customFormat="1" x14ac:dyDescent="0.2">
      <c r="A520" s="38"/>
      <c r="B520" s="38"/>
      <c r="C520" s="45"/>
      <c r="D520" s="45"/>
      <c r="E520" s="45"/>
      <c r="F520" s="45"/>
      <c r="H520" s="61"/>
      <c r="I520" s="61"/>
      <c r="J520" s="61"/>
      <c r="K520" s="61"/>
    </row>
    <row r="521" spans="1:11" s="23" customFormat="1" x14ac:dyDescent="0.2">
      <c r="A521" s="38"/>
      <c r="B521" s="38"/>
      <c r="C521" s="45"/>
      <c r="D521" s="45"/>
      <c r="E521" s="45"/>
      <c r="F521" s="45"/>
      <c r="H521" s="61"/>
      <c r="I521" s="61"/>
      <c r="J521" s="61"/>
      <c r="K521" s="61"/>
    </row>
    <row r="522" spans="1:11" s="23" customFormat="1" x14ac:dyDescent="0.2">
      <c r="A522" s="38"/>
      <c r="B522" s="38"/>
      <c r="C522" s="45"/>
      <c r="D522" s="45"/>
      <c r="E522" s="45"/>
      <c r="F522" s="45"/>
      <c r="H522" s="61"/>
      <c r="I522" s="61"/>
      <c r="J522" s="61"/>
      <c r="K522" s="61"/>
    </row>
    <row r="523" spans="1:11" s="23" customFormat="1" x14ac:dyDescent="0.2">
      <c r="A523" s="38"/>
      <c r="B523" s="38"/>
      <c r="C523" s="45"/>
      <c r="D523" s="45"/>
      <c r="E523" s="45"/>
      <c r="F523" s="45"/>
      <c r="H523" s="61"/>
      <c r="I523" s="61"/>
      <c r="J523" s="61"/>
      <c r="K523" s="61"/>
    </row>
    <row r="524" spans="1:11" s="23" customFormat="1" x14ac:dyDescent="0.2">
      <c r="A524" s="38"/>
      <c r="B524" s="38"/>
      <c r="C524" s="45"/>
      <c r="D524" s="45"/>
      <c r="E524" s="45"/>
      <c r="F524" s="45"/>
      <c r="H524" s="61"/>
      <c r="I524" s="61"/>
      <c r="J524" s="61"/>
      <c r="K524" s="61"/>
    </row>
    <row r="525" spans="1:11" s="23" customFormat="1" x14ac:dyDescent="0.2">
      <c r="A525" s="38"/>
      <c r="B525" s="38"/>
      <c r="C525" s="45"/>
      <c r="D525" s="45"/>
      <c r="E525" s="45"/>
      <c r="F525" s="45"/>
      <c r="H525" s="61"/>
      <c r="I525" s="61"/>
      <c r="J525" s="61"/>
      <c r="K525" s="61"/>
    </row>
    <row r="526" spans="1:11" s="23" customFormat="1" x14ac:dyDescent="0.2">
      <c r="A526" s="38"/>
      <c r="B526" s="38"/>
      <c r="C526" s="45"/>
      <c r="D526" s="45"/>
      <c r="E526" s="45"/>
      <c r="F526" s="45"/>
      <c r="H526" s="61"/>
      <c r="I526" s="61"/>
      <c r="J526" s="61"/>
      <c r="K526" s="61"/>
    </row>
    <row r="527" spans="1:11" s="23" customFormat="1" x14ac:dyDescent="0.2">
      <c r="A527" s="38"/>
      <c r="B527" s="38"/>
      <c r="C527" s="45"/>
      <c r="D527" s="45"/>
      <c r="E527" s="45"/>
      <c r="F527" s="45"/>
      <c r="H527" s="61"/>
      <c r="I527" s="61"/>
      <c r="J527" s="61"/>
      <c r="K527" s="61"/>
    </row>
    <row r="528" spans="1:11" s="23" customFormat="1" x14ac:dyDescent="0.2">
      <c r="A528" s="38"/>
      <c r="B528" s="38"/>
      <c r="C528" s="45"/>
      <c r="D528" s="45"/>
      <c r="E528" s="45"/>
      <c r="F528" s="45"/>
      <c r="H528" s="61"/>
      <c r="I528" s="61"/>
      <c r="J528" s="61"/>
      <c r="K528" s="61"/>
    </row>
    <row r="529" spans="1:11" s="23" customFormat="1" x14ac:dyDescent="0.2">
      <c r="A529" s="38"/>
      <c r="B529" s="38"/>
      <c r="C529" s="45"/>
      <c r="D529" s="45"/>
      <c r="E529" s="45"/>
      <c r="F529" s="45"/>
      <c r="H529" s="61"/>
      <c r="I529" s="61"/>
      <c r="J529" s="61"/>
      <c r="K529" s="61"/>
    </row>
    <row r="530" spans="1:11" s="23" customFormat="1" x14ac:dyDescent="0.2">
      <c r="A530" s="38"/>
      <c r="B530" s="38"/>
      <c r="C530" s="45"/>
      <c r="D530" s="45"/>
      <c r="E530" s="45"/>
      <c r="F530" s="45"/>
      <c r="H530" s="61"/>
      <c r="I530" s="61"/>
      <c r="J530" s="61"/>
      <c r="K530" s="61"/>
    </row>
    <row r="531" spans="1:11" s="23" customFormat="1" x14ac:dyDescent="0.2">
      <c r="A531" s="38"/>
      <c r="B531" s="38"/>
      <c r="C531" s="45"/>
      <c r="D531" s="45"/>
      <c r="E531" s="45"/>
      <c r="F531" s="45"/>
      <c r="H531" s="61"/>
      <c r="I531" s="61"/>
      <c r="J531" s="61"/>
      <c r="K531" s="61"/>
    </row>
    <row r="532" spans="1:11" s="23" customFormat="1" x14ac:dyDescent="0.2">
      <c r="A532" s="38"/>
      <c r="B532" s="38"/>
      <c r="C532" s="45"/>
      <c r="D532" s="45"/>
      <c r="E532" s="45"/>
      <c r="F532" s="45"/>
      <c r="H532" s="61"/>
      <c r="I532" s="61"/>
      <c r="J532" s="61"/>
      <c r="K532" s="61"/>
    </row>
    <row r="533" spans="1:11" s="23" customFormat="1" x14ac:dyDescent="0.2">
      <c r="A533" s="38"/>
      <c r="B533" s="38"/>
      <c r="C533" s="45"/>
      <c r="D533" s="45"/>
      <c r="E533" s="45"/>
      <c r="F533" s="45"/>
      <c r="H533" s="61"/>
      <c r="I533" s="61"/>
      <c r="J533" s="61"/>
      <c r="K533" s="61"/>
    </row>
    <row r="534" spans="1:11" s="23" customFormat="1" x14ac:dyDescent="0.2">
      <c r="A534" s="38"/>
      <c r="B534" s="38"/>
      <c r="C534" s="45"/>
      <c r="D534" s="45"/>
      <c r="E534" s="45"/>
      <c r="F534" s="45"/>
      <c r="H534" s="61"/>
      <c r="I534" s="61"/>
      <c r="J534" s="61"/>
      <c r="K534" s="61"/>
    </row>
    <row r="535" spans="1:11" s="23" customFormat="1" x14ac:dyDescent="0.2">
      <c r="A535" s="38"/>
      <c r="B535" s="38"/>
      <c r="C535" s="45"/>
      <c r="D535" s="45"/>
      <c r="E535" s="45"/>
      <c r="F535" s="45"/>
      <c r="H535" s="61"/>
      <c r="I535" s="61"/>
      <c r="J535" s="61"/>
      <c r="K535" s="61"/>
    </row>
    <row r="536" spans="1:11" s="23" customFormat="1" x14ac:dyDescent="0.2">
      <c r="A536" s="38"/>
      <c r="B536" s="38"/>
      <c r="C536" s="45"/>
      <c r="D536" s="45"/>
      <c r="E536" s="45"/>
      <c r="F536" s="45"/>
      <c r="H536" s="61"/>
      <c r="I536" s="61"/>
      <c r="J536" s="61"/>
      <c r="K536" s="61"/>
    </row>
    <row r="537" spans="1:11" s="23" customFormat="1" x14ac:dyDescent="0.2">
      <c r="A537" s="38"/>
      <c r="B537" s="38"/>
      <c r="C537" s="45"/>
      <c r="D537" s="45"/>
      <c r="E537" s="45"/>
      <c r="F537" s="45"/>
      <c r="H537" s="61"/>
      <c r="I537" s="61"/>
      <c r="J537" s="61"/>
      <c r="K537" s="61"/>
    </row>
    <row r="538" spans="1:11" s="23" customFormat="1" x14ac:dyDescent="0.2">
      <c r="A538" s="38"/>
      <c r="B538" s="38"/>
      <c r="C538" s="45"/>
      <c r="D538" s="45"/>
      <c r="E538" s="45"/>
      <c r="F538" s="45"/>
      <c r="H538" s="61"/>
      <c r="I538" s="61"/>
      <c r="J538" s="61"/>
      <c r="K538" s="61"/>
    </row>
    <row r="539" spans="1:11" s="23" customFormat="1" x14ac:dyDescent="0.2">
      <c r="A539" s="38"/>
      <c r="B539" s="38"/>
      <c r="C539" s="45"/>
      <c r="D539" s="45"/>
      <c r="E539" s="45"/>
      <c r="F539" s="45"/>
      <c r="H539" s="61"/>
      <c r="I539" s="61"/>
      <c r="J539" s="61"/>
      <c r="K539" s="61"/>
    </row>
    <row r="540" spans="1:11" s="23" customFormat="1" x14ac:dyDescent="0.2">
      <c r="A540" s="38"/>
      <c r="B540" s="38"/>
      <c r="C540" s="45"/>
      <c r="D540" s="45"/>
      <c r="E540" s="45"/>
      <c r="F540" s="45"/>
      <c r="H540" s="61"/>
      <c r="I540" s="61"/>
      <c r="J540" s="61"/>
      <c r="K540" s="61"/>
    </row>
    <row r="541" spans="1:11" s="23" customFormat="1" x14ac:dyDescent="0.2">
      <c r="A541" s="38"/>
      <c r="B541" s="38"/>
      <c r="C541" s="45"/>
      <c r="D541" s="45"/>
      <c r="E541" s="45"/>
      <c r="F541" s="45"/>
      <c r="H541" s="61"/>
      <c r="I541" s="61"/>
      <c r="J541" s="61"/>
      <c r="K541" s="61"/>
    </row>
    <row r="542" spans="1:11" s="23" customFormat="1" x14ac:dyDescent="0.2">
      <c r="A542" s="38"/>
      <c r="B542" s="38"/>
      <c r="C542" s="45"/>
      <c r="D542" s="45"/>
      <c r="E542" s="45"/>
      <c r="F542" s="45"/>
      <c r="H542" s="61"/>
      <c r="I542" s="61"/>
      <c r="J542" s="61"/>
      <c r="K542" s="61"/>
    </row>
    <row r="543" spans="1:11" s="23" customFormat="1" x14ac:dyDescent="0.2">
      <c r="A543" s="38"/>
      <c r="B543" s="38"/>
      <c r="C543" s="45"/>
      <c r="D543" s="45"/>
      <c r="E543" s="45"/>
      <c r="F543" s="45"/>
      <c r="H543" s="61"/>
      <c r="I543" s="61"/>
      <c r="J543" s="61"/>
      <c r="K543" s="61"/>
    </row>
    <row r="544" spans="1:11" s="23" customFormat="1" x14ac:dyDescent="0.2">
      <c r="A544" s="38"/>
      <c r="B544" s="38"/>
      <c r="C544" s="45"/>
      <c r="D544" s="45"/>
      <c r="E544" s="45"/>
      <c r="F544" s="45"/>
      <c r="H544" s="61"/>
      <c r="I544" s="61"/>
      <c r="J544" s="61"/>
      <c r="K544" s="61"/>
    </row>
    <row r="545" spans="1:11" s="23" customFormat="1" x14ac:dyDescent="0.2">
      <c r="A545" s="38"/>
      <c r="B545" s="38"/>
      <c r="C545" s="45"/>
      <c r="D545" s="45"/>
      <c r="E545" s="45"/>
      <c r="F545" s="45"/>
      <c r="H545" s="61"/>
      <c r="I545" s="61"/>
      <c r="J545" s="61"/>
      <c r="K545" s="61"/>
    </row>
    <row r="546" spans="1:11" s="23" customFormat="1" x14ac:dyDescent="0.2">
      <c r="A546" s="38"/>
      <c r="B546" s="38"/>
      <c r="C546" s="45"/>
      <c r="D546" s="45"/>
      <c r="E546" s="45"/>
      <c r="F546" s="45"/>
      <c r="H546" s="61"/>
      <c r="I546" s="61"/>
      <c r="J546" s="61"/>
      <c r="K546" s="61"/>
    </row>
    <row r="547" spans="1:11" s="23" customFormat="1" x14ac:dyDescent="0.2">
      <c r="A547" s="38"/>
      <c r="B547" s="38"/>
      <c r="C547" s="45"/>
      <c r="D547" s="45"/>
      <c r="E547" s="45"/>
      <c r="F547" s="45"/>
      <c r="H547" s="61"/>
      <c r="I547" s="61"/>
      <c r="J547" s="61"/>
      <c r="K547" s="61"/>
    </row>
    <row r="548" spans="1:11" s="23" customFormat="1" x14ac:dyDescent="0.2">
      <c r="A548" s="38"/>
      <c r="B548" s="38"/>
      <c r="C548" s="45"/>
      <c r="D548" s="45"/>
      <c r="E548" s="45"/>
      <c r="F548" s="45"/>
      <c r="H548" s="61"/>
      <c r="I548" s="61"/>
      <c r="J548" s="61"/>
      <c r="K548" s="61"/>
    </row>
    <row r="549" spans="1:11" s="23" customFormat="1" x14ac:dyDescent="0.2">
      <c r="A549" s="38"/>
      <c r="B549" s="38"/>
      <c r="C549" s="45"/>
      <c r="D549" s="45"/>
      <c r="E549" s="45"/>
      <c r="F549" s="45"/>
      <c r="H549" s="61"/>
      <c r="I549" s="61"/>
      <c r="J549" s="61"/>
      <c r="K549" s="61"/>
    </row>
    <row r="550" spans="1:11" s="23" customFormat="1" x14ac:dyDescent="0.2">
      <c r="A550" s="38"/>
      <c r="B550" s="38"/>
      <c r="C550" s="45"/>
      <c r="D550" s="45"/>
      <c r="E550" s="45"/>
      <c r="F550" s="45"/>
      <c r="H550" s="61"/>
      <c r="I550" s="61"/>
      <c r="J550" s="61"/>
      <c r="K550" s="61"/>
    </row>
    <row r="551" spans="1:11" s="23" customFormat="1" x14ac:dyDescent="0.2">
      <c r="A551" s="38"/>
      <c r="B551" s="38"/>
      <c r="C551" s="45"/>
      <c r="D551" s="45"/>
      <c r="E551" s="45"/>
      <c r="F551" s="45"/>
      <c r="H551" s="61"/>
      <c r="I551" s="61"/>
      <c r="J551" s="61"/>
      <c r="K551" s="61"/>
    </row>
    <row r="552" spans="1:11" s="23" customFormat="1" x14ac:dyDescent="0.2">
      <c r="A552" s="38"/>
      <c r="B552" s="38"/>
      <c r="C552" s="45"/>
      <c r="D552" s="45"/>
      <c r="E552" s="45"/>
      <c r="F552" s="45"/>
      <c r="H552" s="61"/>
      <c r="I552" s="61"/>
      <c r="J552" s="61"/>
      <c r="K552" s="61"/>
    </row>
    <row r="553" spans="1:11" s="23" customFormat="1" x14ac:dyDescent="0.2">
      <c r="A553" s="38"/>
      <c r="B553" s="38"/>
      <c r="C553" s="45"/>
      <c r="D553" s="45"/>
      <c r="E553" s="45"/>
      <c r="F553" s="45"/>
      <c r="H553" s="61"/>
      <c r="I553" s="61"/>
      <c r="J553" s="61"/>
      <c r="K553" s="61"/>
    </row>
    <row r="554" spans="1:11" s="23" customFormat="1" x14ac:dyDescent="0.2">
      <c r="A554" s="38"/>
      <c r="B554" s="38"/>
      <c r="C554" s="45"/>
      <c r="D554" s="45"/>
      <c r="E554" s="45"/>
      <c r="F554" s="45"/>
      <c r="H554" s="61"/>
      <c r="I554" s="61"/>
      <c r="J554" s="61"/>
      <c r="K554" s="61"/>
    </row>
    <row r="555" spans="1:11" s="23" customFormat="1" x14ac:dyDescent="0.2">
      <c r="A555" s="38"/>
      <c r="B555" s="38"/>
      <c r="C555" s="45"/>
      <c r="D555" s="45"/>
      <c r="E555" s="45"/>
      <c r="F555" s="45"/>
      <c r="H555" s="61"/>
      <c r="I555" s="61"/>
      <c r="J555" s="61"/>
      <c r="K555" s="61"/>
    </row>
    <row r="556" spans="1:11" s="23" customFormat="1" x14ac:dyDescent="0.2">
      <c r="A556" s="38"/>
      <c r="B556" s="38"/>
      <c r="C556" s="45"/>
      <c r="D556" s="45"/>
      <c r="E556" s="45"/>
      <c r="F556" s="45"/>
      <c r="H556" s="61"/>
      <c r="I556" s="61"/>
      <c r="J556" s="61"/>
      <c r="K556" s="61"/>
    </row>
    <row r="557" spans="1:11" s="23" customFormat="1" x14ac:dyDescent="0.2">
      <c r="A557" s="38"/>
      <c r="B557" s="38"/>
      <c r="C557" s="45"/>
      <c r="D557" s="45"/>
      <c r="E557" s="45"/>
      <c r="F557" s="45"/>
      <c r="H557" s="61"/>
      <c r="I557" s="61"/>
      <c r="J557" s="61"/>
      <c r="K557" s="61"/>
    </row>
    <row r="558" spans="1:11" s="23" customFormat="1" x14ac:dyDescent="0.2">
      <c r="A558" s="38"/>
      <c r="B558" s="38"/>
      <c r="C558" s="45"/>
      <c r="D558" s="45"/>
      <c r="E558" s="45"/>
      <c r="F558" s="45"/>
      <c r="H558" s="61"/>
      <c r="I558" s="61"/>
      <c r="J558" s="61"/>
      <c r="K558" s="61"/>
    </row>
    <row r="559" spans="1:11" s="23" customFormat="1" x14ac:dyDescent="0.2">
      <c r="A559" s="38"/>
      <c r="B559" s="38"/>
      <c r="C559" s="45"/>
      <c r="D559" s="45"/>
      <c r="E559" s="45"/>
      <c r="F559" s="45"/>
      <c r="H559" s="61"/>
      <c r="I559" s="61"/>
      <c r="J559" s="61"/>
      <c r="K559" s="61"/>
    </row>
    <row r="560" spans="1:11" s="23" customFormat="1" x14ac:dyDescent="0.2">
      <c r="A560" s="38"/>
      <c r="B560" s="38"/>
      <c r="C560" s="45"/>
      <c r="D560" s="45"/>
      <c r="E560" s="45"/>
      <c r="F560" s="45"/>
      <c r="H560" s="61"/>
      <c r="I560" s="61"/>
      <c r="J560" s="61"/>
      <c r="K560" s="61"/>
    </row>
    <row r="561" spans="1:11" s="23" customFormat="1" x14ac:dyDescent="0.2">
      <c r="A561" s="38"/>
      <c r="B561" s="38"/>
      <c r="C561" s="45"/>
      <c r="D561" s="45"/>
      <c r="E561" s="45"/>
      <c r="F561" s="45"/>
      <c r="H561" s="61"/>
      <c r="I561" s="61"/>
      <c r="J561" s="61"/>
      <c r="K561" s="61"/>
    </row>
    <row r="562" spans="1:11" s="23" customFormat="1" x14ac:dyDescent="0.2">
      <c r="A562" s="38"/>
      <c r="B562" s="38"/>
      <c r="C562" s="45"/>
      <c r="D562" s="45"/>
      <c r="E562" s="45"/>
      <c r="F562" s="45"/>
      <c r="H562" s="61"/>
      <c r="I562" s="61"/>
      <c r="J562" s="61"/>
      <c r="K562" s="61"/>
    </row>
    <row r="563" spans="1:11" s="23" customFormat="1" x14ac:dyDescent="0.2">
      <c r="A563" s="38"/>
      <c r="B563" s="38"/>
      <c r="C563" s="45"/>
      <c r="D563" s="45"/>
      <c r="E563" s="45"/>
      <c r="F563" s="45"/>
      <c r="H563" s="61"/>
      <c r="I563" s="61"/>
      <c r="J563" s="61"/>
      <c r="K563" s="61"/>
    </row>
    <row r="564" spans="1:11" s="23" customFormat="1" x14ac:dyDescent="0.2">
      <c r="A564" s="38"/>
      <c r="B564" s="38"/>
      <c r="C564" s="45"/>
      <c r="D564" s="45"/>
      <c r="E564" s="45"/>
      <c r="F564" s="45"/>
      <c r="H564" s="61"/>
      <c r="I564" s="61"/>
      <c r="J564" s="61"/>
      <c r="K564" s="61"/>
    </row>
    <row r="565" spans="1:11" s="23" customFormat="1" x14ac:dyDescent="0.2">
      <c r="A565" s="38"/>
      <c r="B565" s="38"/>
      <c r="C565" s="45"/>
      <c r="D565" s="45"/>
      <c r="E565" s="45"/>
      <c r="F565" s="45"/>
      <c r="H565" s="61"/>
      <c r="I565" s="61"/>
      <c r="J565" s="61"/>
      <c r="K565" s="61"/>
    </row>
    <row r="566" spans="1:11" s="23" customFormat="1" x14ac:dyDescent="0.2">
      <c r="A566" s="38"/>
      <c r="B566" s="38"/>
      <c r="C566" s="45"/>
      <c r="D566" s="45"/>
      <c r="E566" s="45"/>
      <c r="F566" s="45"/>
      <c r="H566" s="61"/>
      <c r="I566" s="61"/>
      <c r="J566" s="61"/>
      <c r="K566" s="61"/>
    </row>
  </sheetData>
  <conditionalFormatting sqref="C10:E491">
    <cfRule type="cellIs" dxfId="5" priority="2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1A19-AA1E-4A96-AA4E-EAA0BDE97FB2}">
  <dimension ref="A1:K566"/>
  <sheetViews>
    <sheetView showGridLines="0" zoomScaleNormal="100" workbookViewId="0">
      <selection activeCell="A22" sqref="A22"/>
    </sheetView>
  </sheetViews>
  <sheetFormatPr defaultRowHeight="12.75" x14ac:dyDescent="0.2"/>
  <cols>
    <col min="1" max="1" width="16.140625" style="1" bestFit="1" customWidth="1"/>
    <col min="2" max="2" width="10.5703125" style="1" bestFit="1" customWidth="1"/>
    <col min="3" max="3" width="10.7109375" style="1" customWidth="1"/>
    <col min="4" max="5" width="12.42578125" style="1" customWidth="1"/>
    <col min="6" max="6" width="7.5703125" style="1" customWidth="1"/>
    <col min="7" max="7" width="9.140625" style="1"/>
    <col min="8" max="8" width="26" style="61" customWidth="1"/>
    <col min="9" max="11" width="9.140625" style="61"/>
    <col min="12" max="16384" width="9.140625" style="1"/>
  </cols>
  <sheetData>
    <row r="1" spans="1:11" ht="23.25" x14ac:dyDescent="0.35">
      <c r="A1" s="55"/>
      <c r="B1" s="3"/>
    </row>
    <row r="2" spans="1:11" ht="23.25" x14ac:dyDescent="0.35">
      <c r="A2" s="55" t="s">
        <v>575</v>
      </c>
      <c r="B2" s="3"/>
    </row>
    <row r="3" spans="1:11" s="23" customFormat="1" ht="12.75" customHeight="1" x14ac:dyDescent="0.2">
      <c r="A3" s="56" t="s">
        <v>534</v>
      </c>
      <c r="B3" s="22"/>
      <c r="C3" s="1"/>
      <c r="D3" s="1"/>
      <c r="E3" s="1"/>
      <c r="F3" s="1"/>
      <c r="H3" s="61"/>
      <c r="I3" s="61"/>
      <c r="J3" s="61"/>
      <c r="K3" s="61"/>
    </row>
    <row r="4" spans="1:11" s="23" customFormat="1" ht="12.75" customHeight="1" x14ac:dyDescent="0.2">
      <c r="A4" s="1"/>
      <c r="B4" s="1"/>
      <c r="C4" s="51" t="s">
        <v>555</v>
      </c>
      <c r="D4" s="51" t="s">
        <v>556</v>
      </c>
      <c r="E4" s="51" t="s">
        <v>557</v>
      </c>
      <c r="F4" s="1"/>
      <c r="H4" s="61"/>
      <c r="I4" s="61"/>
      <c r="J4" s="61"/>
      <c r="K4" s="61"/>
    </row>
    <row r="5" spans="1:11" s="23" customFormat="1" ht="12.75" customHeight="1" x14ac:dyDescent="0.2">
      <c r="A5" s="1"/>
      <c r="B5" s="37" t="s">
        <v>198</v>
      </c>
      <c r="C5" s="6">
        <v>4316498669</v>
      </c>
      <c r="D5" s="6">
        <v>4568579122</v>
      </c>
      <c r="E5" s="6">
        <v>4853480798</v>
      </c>
      <c r="F5" s="1"/>
      <c r="H5" s="61"/>
      <c r="I5" s="61"/>
      <c r="J5" s="61"/>
      <c r="K5" s="61"/>
    </row>
    <row r="6" spans="1:11" s="23" customFormat="1" x14ac:dyDescent="0.2">
      <c r="A6" s="1"/>
      <c r="B6" s="37" t="s">
        <v>199</v>
      </c>
      <c r="C6" s="4">
        <v>482</v>
      </c>
      <c r="D6" s="4">
        <v>482</v>
      </c>
      <c r="E6" s="4">
        <v>482</v>
      </c>
      <c r="F6" s="1"/>
      <c r="H6" s="61"/>
      <c r="I6" s="61"/>
      <c r="J6" s="61"/>
      <c r="K6" s="61"/>
    </row>
    <row r="7" spans="1:11" s="23" customFormat="1" x14ac:dyDescent="0.2">
      <c r="A7" s="57"/>
      <c r="B7" s="20"/>
      <c r="C7" s="1"/>
      <c r="D7" s="1"/>
      <c r="E7" s="1"/>
      <c r="F7" s="1"/>
      <c r="H7" s="61"/>
      <c r="I7" s="61"/>
      <c r="J7" s="61"/>
      <c r="K7" s="61"/>
    </row>
    <row r="8" spans="1:11" s="23" customFormat="1" ht="12.75" customHeight="1" x14ac:dyDescent="0.2">
      <c r="A8" s="57"/>
      <c r="B8" s="20"/>
      <c r="C8" s="1"/>
      <c r="D8" s="1"/>
      <c r="E8" s="1"/>
      <c r="F8" s="1"/>
      <c r="H8" s="61"/>
      <c r="I8" s="61"/>
      <c r="J8" s="61"/>
      <c r="K8" s="61"/>
    </row>
    <row r="9" spans="1:11" s="23" customFormat="1" ht="22.5" customHeight="1" x14ac:dyDescent="0.2">
      <c r="A9" s="29" t="s">
        <v>0</v>
      </c>
      <c r="B9" s="30" t="s">
        <v>1</v>
      </c>
      <c r="C9" s="51" t="s">
        <v>555</v>
      </c>
      <c r="D9" s="51" t="s">
        <v>556</v>
      </c>
      <c r="E9" s="51" t="s">
        <v>557</v>
      </c>
      <c r="F9" s="1"/>
      <c r="H9" s="47" t="s">
        <v>506</v>
      </c>
      <c r="I9" s="61"/>
      <c r="J9" s="61"/>
      <c r="K9" s="61"/>
    </row>
    <row r="10" spans="1:11" s="23" customFormat="1" x14ac:dyDescent="0.2">
      <c r="A10" s="58" t="s">
        <v>2</v>
      </c>
      <c r="B10" s="58" t="s">
        <v>2</v>
      </c>
      <c r="C10" s="52">
        <v>29520794</v>
      </c>
      <c r="D10" s="52">
        <v>28005868</v>
      </c>
      <c r="E10" s="52">
        <v>30395179</v>
      </c>
      <c r="F10" s="1"/>
      <c r="H10" s="65" t="s">
        <v>539</v>
      </c>
      <c r="I10" s="65"/>
      <c r="J10" s="65"/>
      <c r="K10" s="65" t="s">
        <v>525</v>
      </c>
    </row>
    <row r="11" spans="1:11" s="23" customFormat="1" x14ac:dyDescent="0.2">
      <c r="A11" s="58" t="s">
        <v>3</v>
      </c>
      <c r="B11" s="58" t="s">
        <v>2</v>
      </c>
      <c r="C11" s="52">
        <v>2938313</v>
      </c>
      <c r="D11" s="52">
        <v>3564476</v>
      </c>
      <c r="E11" s="52">
        <v>3059568</v>
      </c>
      <c r="F11" s="1"/>
      <c r="H11" s="65" t="s">
        <v>539</v>
      </c>
      <c r="I11" s="65"/>
      <c r="J11" s="65"/>
      <c r="K11" s="65" t="s">
        <v>525</v>
      </c>
    </row>
    <row r="12" spans="1:11" s="23" customFormat="1" x14ac:dyDescent="0.2">
      <c r="A12" s="58" t="s">
        <v>4</v>
      </c>
      <c r="B12" s="58" t="s">
        <v>2</v>
      </c>
      <c r="C12" s="52">
        <v>24721650</v>
      </c>
      <c r="D12" s="52">
        <v>24317540</v>
      </c>
      <c r="E12" s="52">
        <v>26084900</v>
      </c>
      <c r="F12" s="1"/>
      <c r="H12" s="65" t="s">
        <v>539</v>
      </c>
      <c r="I12" s="61"/>
      <c r="J12" s="61"/>
      <c r="K12" s="65" t="s">
        <v>525</v>
      </c>
    </row>
    <row r="13" spans="1:11" s="23" customFormat="1" x14ac:dyDescent="0.2">
      <c r="A13" s="58" t="s">
        <v>200</v>
      </c>
      <c r="B13" s="58" t="s">
        <v>2</v>
      </c>
      <c r="C13" s="52">
        <v>12284393</v>
      </c>
      <c r="D13" s="52">
        <v>12201952</v>
      </c>
      <c r="E13" s="52">
        <v>13125239</v>
      </c>
      <c r="F13" s="1"/>
      <c r="H13" s="65" t="s">
        <v>539</v>
      </c>
      <c r="I13" s="61"/>
      <c r="J13" s="61"/>
      <c r="K13" s="65" t="s">
        <v>525</v>
      </c>
    </row>
    <row r="14" spans="1:11" s="23" customFormat="1" x14ac:dyDescent="0.2">
      <c r="A14" s="58" t="s">
        <v>5</v>
      </c>
      <c r="B14" s="58" t="s">
        <v>2</v>
      </c>
      <c r="C14" s="52">
        <v>6244936</v>
      </c>
      <c r="D14" s="52">
        <v>11302150</v>
      </c>
      <c r="E14" s="52">
        <v>7920894</v>
      </c>
      <c r="F14" s="1"/>
      <c r="H14" s="65" t="s">
        <v>508</v>
      </c>
      <c r="I14" s="61"/>
      <c r="J14" s="61"/>
      <c r="K14" s="65" t="s">
        <v>526</v>
      </c>
    </row>
    <row r="15" spans="1:11" s="23" customFormat="1" x14ac:dyDescent="0.2">
      <c r="A15" s="58" t="s">
        <v>201</v>
      </c>
      <c r="B15" s="58" t="s">
        <v>2</v>
      </c>
      <c r="C15" s="52">
        <v>38733999</v>
      </c>
      <c r="D15" s="52">
        <v>42131466</v>
      </c>
      <c r="E15" s="52">
        <v>44805710</v>
      </c>
      <c r="F15" s="1"/>
      <c r="H15" s="65" t="s">
        <v>508</v>
      </c>
      <c r="I15" s="61"/>
      <c r="J15" s="61"/>
      <c r="K15" s="65" t="s">
        <v>526</v>
      </c>
    </row>
    <row r="16" spans="1:11" s="23" customFormat="1" x14ac:dyDescent="0.2">
      <c r="A16" s="58" t="s">
        <v>6</v>
      </c>
      <c r="B16" s="58" t="s">
        <v>2</v>
      </c>
      <c r="C16" s="52">
        <v>34221122</v>
      </c>
      <c r="D16" s="52">
        <v>31398399</v>
      </c>
      <c r="E16" s="52">
        <v>34780575</v>
      </c>
      <c r="F16" s="1"/>
      <c r="H16" s="65" t="s">
        <v>540</v>
      </c>
      <c r="I16" s="61"/>
      <c r="J16" s="61"/>
      <c r="K16" s="65" t="s">
        <v>526</v>
      </c>
    </row>
    <row r="17" spans="1:11" s="23" customFormat="1" x14ac:dyDescent="0.2">
      <c r="A17" s="58" t="s">
        <v>202</v>
      </c>
      <c r="B17" s="58" t="s">
        <v>2</v>
      </c>
      <c r="C17" s="52">
        <v>13875047</v>
      </c>
      <c r="D17" s="52">
        <v>11344530</v>
      </c>
      <c r="E17" s="52">
        <v>20751438</v>
      </c>
      <c r="F17" s="1"/>
      <c r="H17" s="65" t="s">
        <v>540</v>
      </c>
      <c r="I17" s="61"/>
      <c r="J17" s="61"/>
      <c r="K17" s="65" t="s">
        <v>526</v>
      </c>
    </row>
    <row r="18" spans="1:11" s="23" customFormat="1" x14ac:dyDescent="0.2">
      <c r="A18" s="58" t="s">
        <v>203</v>
      </c>
      <c r="B18" s="58" t="s">
        <v>2</v>
      </c>
      <c r="C18" s="52">
        <v>9648237</v>
      </c>
      <c r="D18" s="52">
        <v>10764282</v>
      </c>
      <c r="E18" s="52">
        <v>10375048</v>
      </c>
      <c r="F18" s="1"/>
      <c r="H18" s="65" t="s">
        <v>508</v>
      </c>
      <c r="I18" s="61"/>
      <c r="J18" s="61"/>
      <c r="K18" s="65" t="s">
        <v>526</v>
      </c>
    </row>
    <row r="19" spans="1:11" s="23" customFormat="1" x14ac:dyDescent="0.2">
      <c r="A19" s="58" t="s">
        <v>7</v>
      </c>
      <c r="B19" s="58" t="s">
        <v>2</v>
      </c>
      <c r="C19" s="52">
        <v>134708416</v>
      </c>
      <c r="D19" s="52">
        <v>125772095</v>
      </c>
      <c r="E19" s="52">
        <v>145603936</v>
      </c>
      <c r="F19" s="1"/>
      <c r="H19" s="65" t="s">
        <v>539</v>
      </c>
      <c r="I19" s="61"/>
      <c r="J19" s="61"/>
      <c r="K19" s="65" t="s">
        <v>525</v>
      </c>
    </row>
    <row r="20" spans="1:11" s="23" customFormat="1" x14ac:dyDescent="0.2">
      <c r="A20" s="58" t="s">
        <v>8</v>
      </c>
      <c r="B20" s="58" t="s">
        <v>2</v>
      </c>
      <c r="C20" s="52">
        <v>6114680</v>
      </c>
      <c r="D20" s="52">
        <v>6478355</v>
      </c>
      <c r="E20" s="52">
        <v>6196216</v>
      </c>
      <c r="F20" s="1"/>
      <c r="H20" s="65" t="s">
        <v>539</v>
      </c>
      <c r="I20" s="61"/>
      <c r="J20" s="61"/>
      <c r="K20" s="65" t="s">
        <v>525</v>
      </c>
    </row>
    <row r="21" spans="1:11" s="23" customFormat="1" x14ac:dyDescent="0.2">
      <c r="A21" s="58" t="s">
        <v>204</v>
      </c>
      <c r="B21" s="58" t="s">
        <v>2</v>
      </c>
      <c r="C21" s="52">
        <v>16093271</v>
      </c>
      <c r="D21" s="52">
        <v>17124571</v>
      </c>
      <c r="E21" s="52">
        <v>18982299</v>
      </c>
      <c r="F21" s="1"/>
      <c r="H21" s="65" t="s">
        <v>539</v>
      </c>
      <c r="I21" s="61"/>
      <c r="J21" s="61"/>
      <c r="K21" s="65" t="s">
        <v>525</v>
      </c>
    </row>
    <row r="22" spans="1:11" s="23" customFormat="1" x14ac:dyDescent="0.2">
      <c r="A22" s="58" t="s">
        <v>9</v>
      </c>
      <c r="B22" s="58" t="s">
        <v>2</v>
      </c>
      <c r="C22" s="52">
        <v>21099656</v>
      </c>
      <c r="D22" s="52">
        <v>22053355</v>
      </c>
      <c r="E22" s="52">
        <v>22235330</v>
      </c>
      <c r="F22" s="1"/>
      <c r="H22" s="65" t="s">
        <v>539</v>
      </c>
      <c r="I22" s="61"/>
      <c r="J22" s="61"/>
      <c r="K22" s="65" t="s">
        <v>525</v>
      </c>
    </row>
    <row r="23" spans="1:11" s="23" customFormat="1" x14ac:dyDescent="0.2">
      <c r="A23" s="58" t="s">
        <v>205</v>
      </c>
      <c r="B23" s="58" t="s">
        <v>2</v>
      </c>
      <c r="C23" s="52">
        <v>9531362</v>
      </c>
      <c r="D23" s="52">
        <v>9408721</v>
      </c>
      <c r="E23" s="52">
        <v>10358987</v>
      </c>
      <c r="F23" s="1"/>
      <c r="H23" s="65" t="s">
        <v>508</v>
      </c>
      <c r="I23" s="61"/>
      <c r="J23" s="61"/>
      <c r="K23" s="65" t="s">
        <v>526</v>
      </c>
    </row>
    <row r="24" spans="1:11" s="23" customFormat="1" x14ac:dyDescent="0.2">
      <c r="A24" s="58" t="s">
        <v>206</v>
      </c>
      <c r="B24" s="58" t="s">
        <v>206</v>
      </c>
      <c r="C24" s="52">
        <v>0</v>
      </c>
      <c r="D24" s="52">
        <v>0</v>
      </c>
      <c r="E24" s="52">
        <v>0</v>
      </c>
      <c r="F24" s="1"/>
      <c r="H24" s="65" t="s">
        <v>541</v>
      </c>
      <c r="I24" s="61"/>
      <c r="J24" s="61"/>
      <c r="K24" s="65" t="s">
        <v>527</v>
      </c>
    </row>
    <row r="25" spans="1:11" s="23" customFormat="1" x14ac:dyDescent="0.2">
      <c r="A25" s="58" t="s">
        <v>207</v>
      </c>
      <c r="B25" s="58" t="s">
        <v>206</v>
      </c>
      <c r="C25" s="52">
        <v>-59704</v>
      </c>
      <c r="D25" s="52">
        <v>-189571</v>
      </c>
      <c r="E25" s="52">
        <v>-212311</v>
      </c>
      <c r="F25" s="1"/>
      <c r="H25" s="65" t="s">
        <v>508</v>
      </c>
      <c r="I25" s="61"/>
      <c r="J25" s="61"/>
      <c r="K25" s="65" t="s">
        <v>526</v>
      </c>
    </row>
    <row r="26" spans="1:11" s="23" customFormat="1" x14ac:dyDescent="0.2">
      <c r="A26" s="58" t="s">
        <v>208</v>
      </c>
      <c r="B26" s="58" t="s">
        <v>206</v>
      </c>
      <c r="C26" s="52">
        <v>-261883</v>
      </c>
      <c r="D26" s="52">
        <v>-380871</v>
      </c>
      <c r="E26" s="52">
        <v>-427031</v>
      </c>
      <c r="F26" s="1"/>
      <c r="H26" s="65" t="s">
        <v>508</v>
      </c>
      <c r="I26" s="61"/>
      <c r="J26" s="61"/>
      <c r="K26" s="65" t="s">
        <v>526</v>
      </c>
    </row>
    <row r="27" spans="1:11" s="23" customFormat="1" x14ac:dyDescent="0.2">
      <c r="A27" s="58" t="s">
        <v>209</v>
      </c>
      <c r="B27" s="58" t="s">
        <v>206</v>
      </c>
      <c r="C27" s="52">
        <v>25861</v>
      </c>
      <c r="D27" s="52">
        <v>-6286</v>
      </c>
      <c r="E27" s="52">
        <v>-32732</v>
      </c>
      <c r="F27" s="1"/>
      <c r="H27" s="65" t="s">
        <v>508</v>
      </c>
      <c r="I27" s="61"/>
      <c r="J27" s="61"/>
      <c r="K27" s="65" t="s">
        <v>526</v>
      </c>
    </row>
    <row r="28" spans="1:11" s="23" customFormat="1" x14ac:dyDescent="0.2">
      <c r="A28" s="58" t="s">
        <v>210</v>
      </c>
      <c r="B28" s="58" t="s">
        <v>206</v>
      </c>
      <c r="C28" s="52">
        <v>0</v>
      </c>
      <c r="D28" s="52">
        <v>0</v>
      </c>
      <c r="E28" s="52">
        <v>0</v>
      </c>
      <c r="F28" s="1"/>
      <c r="H28" s="65" t="s">
        <v>541</v>
      </c>
      <c r="I28" s="61"/>
      <c r="J28" s="61"/>
      <c r="K28" s="65" t="s">
        <v>527</v>
      </c>
    </row>
    <row r="29" spans="1:11" s="23" customFormat="1" x14ac:dyDescent="0.2">
      <c r="A29" s="58" t="s">
        <v>211</v>
      </c>
      <c r="B29" s="58" t="s">
        <v>10</v>
      </c>
      <c r="C29" s="52">
        <v>71659</v>
      </c>
      <c r="D29" s="52">
        <v>69283</v>
      </c>
      <c r="E29" s="52">
        <v>80177</v>
      </c>
      <c r="F29" s="1"/>
      <c r="H29" s="65" t="s">
        <v>508</v>
      </c>
      <c r="I29" s="61"/>
      <c r="J29" s="61"/>
      <c r="K29" s="65" t="s">
        <v>526</v>
      </c>
    </row>
    <row r="30" spans="1:11" s="23" customFormat="1" x14ac:dyDescent="0.2">
      <c r="A30" s="58" t="s">
        <v>11</v>
      </c>
      <c r="B30" s="58" t="s">
        <v>10</v>
      </c>
      <c r="C30" s="52">
        <v>12412400</v>
      </c>
      <c r="D30" s="52">
        <v>11508586</v>
      </c>
      <c r="E30" s="52">
        <v>11630093</v>
      </c>
      <c r="F30" s="1"/>
      <c r="H30" s="65" t="s">
        <v>508</v>
      </c>
      <c r="I30" s="61"/>
      <c r="J30" s="61"/>
      <c r="K30" s="65" t="s">
        <v>526</v>
      </c>
    </row>
    <row r="31" spans="1:11" s="23" customFormat="1" x14ac:dyDescent="0.2">
      <c r="A31" s="58" t="s">
        <v>212</v>
      </c>
      <c r="B31" s="58" t="s">
        <v>10</v>
      </c>
      <c r="C31" s="52">
        <v>540674</v>
      </c>
      <c r="D31" s="52">
        <v>625860</v>
      </c>
      <c r="E31" s="52">
        <v>562214</v>
      </c>
      <c r="F31" s="1"/>
      <c r="H31" s="65" t="s">
        <v>508</v>
      </c>
      <c r="I31" s="61"/>
      <c r="J31" s="61"/>
      <c r="K31" s="65" t="s">
        <v>526</v>
      </c>
    </row>
    <row r="32" spans="1:11" s="23" customFormat="1" x14ac:dyDescent="0.2">
      <c r="A32" s="58" t="s">
        <v>12</v>
      </c>
      <c r="B32" s="58" t="s">
        <v>10</v>
      </c>
      <c r="C32" s="52">
        <v>2531103</v>
      </c>
      <c r="D32" s="52">
        <v>2420836</v>
      </c>
      <c r="E32" s="52">
        <v>2504537</v>
      </c>
      <c r="F32" s="1"/>
      <c r="H32" s="65" t="s">
        <v>508</v>
      </c>
      <c r="I32" s="61"/>
      <c r="J32" s="61"/>
      <c r="K32" s="65" t="s">
        <v>526</v>
      </c>
    </row>
    <row r="33" spans="1:11" s="23" customFormat="1" x14ac:dyDescent="0.2">
      <c r="A33" s="58" t="s">
        <v>213</v>
      </c>
      <c r="B33" s="58" t="s">
        <v>10</v>
      </c>
      <c r="C33" s="52">
        <v>3508168</v>
      </c>
      <c r="D33" s="52">
        <v>3670129</v>
      </c>
      <c r="E33" s="52">
        <v>3596467</v>
      </c>
      <c r="F33" s="1"/>
      <c r="H33" s="65" t="s">
        <v>542</v>
      </c>
      <c r="I33" s="61"/>
      <c r="J33" s="61"/>
      <c r="K33" s="65" t="s">
        <v>530</v>
      </c>
    </row>
    <row r="34" spans="1:11" s="23" customFormat="1" x14ac:dyDescent="0.2">
      <c r="A34" s="58" t="s">
        <v>554</v>
      </c>
      <c r="B34" s="58" t="s">
        <v>214</v>
      </c>
      <c r="C34" s="52">
        <v>249834</v>
      </c>
      <c r="D34" s="52">
        <v>265423</v>
      </c>
      <c r="E34" s="52">
        <v>381913</v>
      </c>
      <c r="F34" s="1"/>
      <c r="H34" s="65" t="s">
        <v>508</v>
      </c>
      <c r="I34" s="61"/>
      <c r="J34" s="61"/>
      <c r="K34" s="65" t="s">
        <v>526</v>
      </c>
    </row>
    <row r="35" spans="1:11" s="23" customFormat="1" x14ac:dyDescent="0.2">
      <c r="A35" s="58" t="s">
        <v>215</v>
      </c>
      <c r="B35" s="58" t="s">
        <v>215</v>
      </c>
      <c r="C35" s="52">
        <v>705619</v>
      </c>
      <c r="D35" s="52">
        <v>620098</v>
      </c>
      <c r="E35" s="52">
        <v>583751</v>
      </c>
      <c r="F35" s="1"/>
      <c r="H35" s="65" t="s">
        <v>508</v>
      </c>
      <c r="I35" s="61"/>
      <c r="J35" s="61"/>
      <c r="K35" s="65" t="s">
        <v>526</v>
      </c>
    </row>
    <row r="36" spans="1:11" s="23" customFormat="1" x14ac:dyDescent="0.2">
      <c r="A36" s="58" t="s">
        <v>216</v>
      </c>
      <c r="B36" s="58" t="s">
        <v>215</v>
      </c>
      <c r="C36" s="52">
        <v>298771</v>
      </c>
      <c r="D36" s="52">
        <v>321539</v>
      </c>
      <c r="E36" s="52">
        <v>324964</v>
      </c>
      <c r="F36" s="1"/>
      <c r="H36" s="65" t="s">
        <v>541</v>
      </c>
      <c r="I36" s="61"/>
      <c r="J36" s="61"/>
      <c r="K36" s="65" t="s">
        <v>527</v>
      </c>
    </row>
    <row r="37" spans="1:11" s="23" customFormat="1" x14ac:dyDescent="0.2">
      <c r="A37" s="58" t="s">
        <v>217</v>
      </c>
      <c r="B37" s="58" t="s">
        <v>13</v>
      </c>
      <c r="C37" s="52">
        <v>0</v>
      </c>
      <c r="D37" s="52">
        <v>0</v>
      </c>
      <c r="E37" s="52">
        <v>0</v>
      </c>
      <c r="F37" s="1"/>
      <c r="H37" s="65" t="s">
        <v>541</v>
      </c>
      <c r="I37" s="61"/>
      <c r="J37" s="61"/>
      <c r="K37" s="65" t="s">
        <v>527</v>
      </c>
    </row>
    <row r="38" spans="1:11" s="23" customFormat="1" x14ac:dyDescent="0.2">
      <c r="A38" s="58" t="s">
        <v>218</v>
      </c>
      <c r="B38" s="58" t="s">
        <v>13</v>
      </c>
      <c r="C38" s="52">
        <v>-692911</v>
      </c>
      <c r="D38" s="52">
        <v>-584964</v>
      </c>
      <c r="E38" s="52">
        <v>-797878</v>
      </c>
      <c r="F38" s="1"/>
      <c r="H38" s="65" t="s">
        <v>541</v>
      </c>
      <c r="I38" s="61"/>
      <c r="J38" s="61"/>
      <c r="K38" s="65" t="s">
        <v>527</v>
      </c>
    </row>
    <row r="39" spans="1:11" s="23" customFormat="1" x14ac:dyDescent="0.2">
      <c r="A39" s="58" t="s">
        <v>219</v>
      </c>
      <c r="B39" s="58" t="s">
        <v>13</v>
      </c>
      <c r="C39" s="52">
        <v>0</v>
      </c>
      <c r="D39" s="52">
        <v>-600</v>
      </c>
      <c r="E39" s="52">
        <v>-1800</v>
      </c>
      <c r="F39" s="1"/>
      <c r="H39" s="65" t="s">
        <v>543</v>
      </c>
      <c r="I39" s="61"/>
      <c r="J39" s="61"/>
      <c r="K39" s="65" t="s">
        <v>528</v>
      </c>
    </row>
    <row r="40" spans="1:11" s="23" customFormat="1" x14ac:dyDescent="0.2">
      <c r="A40" s="58" t="s">
        <v>220</v>
      </c>
      <c r="B40" s="58" t="s">
        <v>13</v>
      </c>
      <c r="C40" s="52">
        <v>0</v>
      </c>
      <c r="D40" s="52">
        <v>0</v>
      </c>
      <c r="E40" s="52">
        <v>0</v>
      </c>
      <c r="F40" s="1"/>
      <c r="H40" s="65" t="s">
        <v>541</v>
      </c>
      <c r="I40" s="61"/>
      <c r="J40" s="61"/>
      <c r="K40" s="65" t="s">
        <v>527</v>
      </c>
    </row>
    <row r="41" spans="1:11" s="23" customFormat="1" x14ac:dyDescent="0.2">
      <c r="A41" s="58" t="s">
        <v>221</v>
      </c>
      <c r="B41" s="58" t="s">
        <v>13</v>
      </c>
      <c r="C41" s="52">
        <v>0</v>
      </c>
      <c r="D41" s="52">
        <v>0</v>
      </c>
      <c r="E41" s="52">
        <v>0</v>
      </c>
      <c r="F41" s="1"/>
      <c r="H41" s="65" t="s">
        <v>541</v>
      </c>
      <c r="I41" s="61"/>
      <c r="J41" s="61"/>
      <c r="K41" s="65" t="s">
        <v>527</v>
      </c>
    </row>
    <row r="42" spans="1:11" s="23" customFormat="1" x14ac:dyDescent="0.2">
      <c r="A42" s="58" t="s">
        <v>14</v>
      </c>
      <c r="B42" s="58" t="s">
        <v>13</v>
      </c>
      <c r="C42" s="52">
        <v>6945357</v>
      </c>
      <c r="D42" s="52">
        <v>7317286</v>
      </c>
      <c r="E42" s="52">
        <v>8147961</v>
      </c>
      <c r="F42" s="1"/>
      <c r="H42" s="65" t="s">
        <v>508</v>
      </c>
      <c r="I42" s="61"/>
      <c r="J42" s="61"/>
      <c r="K42" s="65" t="s">
        <v>526</v>
      </c>
    </row>
    <row r="43" spans="1:11" s="23" customFormat="1" x14ac:dyDescent="0.2">
      <c r="A43" s="58" t="s">
        <v>15</v>
      </c>
      <c r="B43" s="58" t="s">
        <v>13</v>
      </c>
      <c r="C43" s="52">
        <v>0</v>
      </c>
      <c r="D43" s="52">
        <v>0</v>
      </c>
      <c r="E43" s="52">
        <v>0</v>
      </c>
      <c r="F43" s="1"/>
      <c r="H43" s="65" t="s">
        <v>541</v>
      </c>
      <c r="I43" s="61"/>
      <c r="J43" s="61"/>
      <c r="K43" s="65" t="s">
        <v>527</v>
      </c>
    </row>
    <row r="44" spans="1:11" s="23" customFormat="1" x14ac:dyDescent="0.2">
      <c r="A44" s="58" t="s">
        <v>222</v>
      </c>
      <c r="B44" s="58" t="s">
        <v>13</v>
      </c>
      <c r="C44" s="52">
        <v>0</v>
      </c>
      <c r="D44" s="52">
        <v>0</v>
      </c>
      <c r="E44" s="52">
        <v>0</v>
      </c>
      <c r="F44" s="1"/>
      <c r="H44" s="65" t="s">
        <v>541</v>
      </c>
      <c r="I44" s="61"/>
      <c r="J44" s="61"/>
      <c r="K44" s="65" t="s">
        <v>527</v>
      </c>
    </row>
    <row r="45" spans="1:11" s="23" customFormat="1" x14ac:dyDescent="0.2">
      <c r="A45" s="58" t="s">
        <v>223</v>
      </c>
      <c r="B45" s="58" t="s">
        <v>13</v>
      </c>
      <c r="C45" s="52">
        <v>0</v>
      </c>
      <c r="D45" s="52">
        <v>0</v>
      </c>
      <c r="E45" s="52">
        <v>0</v>
      </c>
      <c r="F45" s="1"/>
      <c r="H45" s="65" t="s">
        <v>541</v>
      </c>
      <c r="I45" s="61"/>
      <c r="J45" s="61"/>
      <c r="K45" s="65" t="s">
        <v>527</v>
      </c>
    </row>
    <row r="46" spans="1:11" s="23" customFormat="1" x14ac:dyDescent="0.2">
      <c r="A46" s="58" t="s">
        <v>224</v>
      </c>
      <c r="B46" s="58" t="s">
        <v>13</v>
      </c>
      <c r="C46" s="52">
        <v>0</v>
      </c>
      <c r="D46" s="52">
        <v>0</v>
      </c>
      <c r="E46" s="52">
        <v>0</v>
      </c>
      <c r="F46" s="1"/>
      <c r="H46" s="65" t="s">
        <v>541</v>
      </c>
      <c r="I46" s="61"/>
      <c r="J46" s="61"/>
      <c r="K46" s="65" t="s">
        <v>527</v>
      </c>
    </row>
    <row r="47" spans="1:11" s="23" customFormat="1" x14ac:dyDescent="0.2">
      <c r="A47" s="58" t="s">
        <v>514</v>
      </c>
      <c r="B47" s="58" t="s">
        <v>13</v>
      </c>
      <c r="C47" s="52">
        <v>-208368</v>
      </c>
      <c r="D47" s="52">
        <v>-3353041</v>
      </c>
      <c r="E47" s="52">
        <v>-132662</v>
      </c>
      <c r="F47" s="1"/>
      <c r="H47" s="65" t="s">
        <v>541</v>
      </c>
      <c r="I47" s="61"/>
      <c r="J47" s="61"/>
      <c r="K47" s="65" t="s">
        <v>527</v>
      </c>
    </row>
    <row r="48" spans="1:11" s="23" customFormat="1" x14ac:dyDescent="0.2">
      <c r="A48" s="58" t="s">
        <v>225</v>
      </c>
      <c r="B48" s="58" t="s">
        <v>13</v>
      </c>
      <c r="C48" s="52">
        <v>0</v>
      </c>
      <c r="D48" s="52">
        <v>0</v>
      </c>
      <c r="E48" s="52">
        <v>0</v>
      </c>
      <c r="F48" s="1"/>
      <c r="H48" s="65" t="s">
        <v>543</v>
      </c>
      <c r="I48" s="61"/>
      <c r="J48" s="61"/>
      <c r="K48" s="65" t="s">
        <v>528</v>
      </c>
    </row>
    <row r="49" spans="1:11" s="23" customFormat="1" x14ac:dyDescent="0.2">
      <c r="A49" s="58" t="s">
        <v>16</v>
      </c>
      <c r="B49" s="58" t="s">
        <v>13</v>
      </c>
      <c r="C49" s="52">
        <v>3816140</v>
      </c>
      <c r="D49" s="52">
        <v>3200859</v>
      </c>
      <c r="E49" s="52">
        <v>3449575</v>
      </c>
      <c r="F49" s="1"/>
      <c r="H49" s="65" t="s">
        <v>508</v>
      </c>
      <c r="I49" s="61"/>
      <c r="J49" s="61"/>
      <c r="K49" s="65" t="s">
        <v>526</v>
      </c>
    </row>
    <row r="50" spans="1:11" s="23" customFormat="1" x14ac:dyDescent="0.2">
      <c r="A50" s="58" t="s">
        <v>226</v>
      </c>
      <c r="B50" s="58" t="s">
        <v>13</v>
      </c>
      <c r="C50" s="52">
        <v>-2830</v>
      </c>
      <c r="D50" s="52">
        <v>-4773</v>
      </c>
      <c r="E50" s="52">
        <v>-2736</v>
      </c>
      <c r="F50" s="1"/>
      <c r="H50" s="65" t="s">
        <v>541</v>
      </c>
      <c r="I50" s="61"/>
      <c r="J50" s="61"/>
      <c r="K50" s="65" t="s">
        <v>527</v>
      </c>
    </row>
    <row r="51" spans="1:11" s="23" customFormat="1" x14ac:dyDescent="0.2">
      <c r="A51" s="58" t="s">
        <v>17</v>
      </c>
      <c r="B51" s="58" t="s">
        <v>13</v>
      </c>
      <c r="C51" s="52">
        <v>0</v>
      </c>
      <c r="D51" s="52">
        <v>0</v>
      </c>
      <c r="E51" s="52">
        <v>0</v>
      </c>
      <c r="F51" s="1"/>
      <c r="H51" s="65" t="s">
        <v>544</v>
      </c>
      <c r="I51" s="61"/>
      <c r="J51" s="61"/>
      <c r="K51" s="65" t="s">
        <v>529</v>
      </c>
    </row>
    <row r="52" spans="1:11" s="23" customFormat="1" x14ac:dyDescent="0.2">
      <c r="A52" s="58" t="s">
        <v>18</v>
      </c>
      <c r="B52" s="58" t="s">
        <v>13</v>
      </c>
      <c r="C52" s="52">
        <v>28298668</v>
      </c>
      <c r="D52" s="52">
        <v>27750553</v>
      </c>
      <c r="E52" s="52">
        <v>28752580</v>
      </c>
      <c r="F52" s="1"/>
      <c r="H52" s="65" t="s">
        <v>539</v>
      </c>
      <c r="I52" s="61"/>
      <c r="J52" s="61"/>
      <c r="K52" s="65" t="s">
        <v>525</v>
      </c>
    </row>
    <row r="53" spans="1:11" s="23" customFormat="1" x14ac:dyDescent="0.2">
      <c r="A53" s="58" t="s">
        <v>19</v>
      </c>
      <c r="B53" s="58" t="s">
        <v>13</v>
      </c>
      <c r="C53" s="52">
        <v>0</v>
      </c>
      <c r="D53" s="52">
        <v>0</v>
      </c>
      <c r="E53" s="52">
        <v>-702197</v>
      </c>
      <c r="F53" s="1"/>
      <c r="H53" s="65" t="s">
        <v>541</v>
      </c>
      <c r="I53" s="61"/>
      <c r="J53" s="61"/>
      <c r="K53" s="65" t="s">
        <v>527</v>
      </c>
    </row>
    <row r="54" spans="1:11" s="23" customFormat="1" x14ac:dyDescent="0.2">
      <c r="A54" s="58" t="s">
        <v>227</v>
      </c>
      <c r="B54" s="58" t="s">
        <v>13</v>
      </c>
      <c r="C54" s="52">
        <v>0</v>
      </c>
      <c r="D54" s="52">
        <v>0</v>
      </c>
      <c r="E54" s="52">
        <v>-554</v>
      </c>
      <c r="F54" s="1"/>
      <c r="H54" s="65" t="s">
        <v>543</v>
      </c>
      <c r="I54" s="61"/>
      <c r="J54" s="61"/>
      <c r="K54" s="65" t="s">
        <v>528</v>
      </c>
    </row>
    <row r="55" spans="1:11" s="23" customFormat="1" x14ac:dyDescent="0.2">
      <c r="A55" s="58" t="s">
        <v>228</v>
      </c>
      <c r="B55" s="58" t="s">
        <v>13</v>
      </c>
      <c r="C55" s="52">
        <v>0</v>
      </c>
      <c r="D55" s="52">
        <v>0</v>
      </c>
      <c r="E55" s="52">
        <v>0</v>
      </c>
      <c r="F55" s="1"/>
      <c r="H55" s="65" t="s">
        <v>541</v>
      </c>
      <c r="I55" s="61"/>
      <c r="J55" s="61"/>
      <c r="K55" s="65" t="s">
        <v>527</v>
      </c>
    </row>
    <row r="56" spans="1:11" s="23" customFormat="1" x14ac:dyDescent="0.2">
      <c r="A56" s="58" t="s">
        <v>229</v>
      </c>
      <c r="B56" s="58" t="s">
        <v>230</v>
      </c>
      <c r="C56" s="52">
        <v>-226360</v>
      </c>
      <c r="D56" s="52">
        <v>208635</v>
      </c>
      <c r="E56" s="52">
        <v>205773</v>
      </c>
      <c r="F56" s="1"/>
      <c r="H56" s="65" t="s">
        <v>508</v>
      </c>
      <c r="I56" s="61"/>
      <c r="J56" s="61"/>
      <c r="K56" s="65" t="s">
        <v>526</v>
      </c>
    </row>
    <row r="57" spans="1:11" s="23" customFormat="1" x14ac:dyDescent="0.2">
      <c r="A57" s="58" t="s">
        <v>231</v>
      </c>
      <c r="B57" s="58" t="s">
        <v>232</v>
      </c>
      <c r="C57" s="52">
        <v>0</v>
      </c>
      <c r="D57" s="52">
        <v>0</v>
      </c>
      <c r="E57" s="52">
        <v>0</v>
      </c>
      <c r="F57" s="1"/>
      <c r="H57" s="65" t="s">
        <v>541</v>
      </c>
      <c r="I57" s="61"/>
      <c r="J57" s="61"/>
      <c r="K57" s="65" t="s">
        <v>527</v>
      </c>
    </row>
    <row r="58" spans="1:11" s="23" customFormat="1" x14ac:dyDescent="0.2">
      <c r="A58" s="58" t="s">
        <v>233</v>
      </c>
      <c r="B58" s="58" t="s">
        <v>232</v>
      </c>
      <c r="C58" s="52">
        <v>5021337</v>
      </c>
      <c r="D58" s="52">
        <v>6125570</v>
      </c>
      <c r="E58" s="52">
        <v>5720281</v>
      </c>
      <c r="F58" s="1"/>
      <c r="H58" s="65" t="s">
        <v>508</v>
      </c>
      <c r="I58" s="61"/>
      <c r="J58" s="61"/>
      <c r="K58" s="65" t="s">
        <v>526</v>
      </c>
    </row>
    <row r="59" spans="1:11" s="23" customFormat="1" x14ac:dyDescent="0.2">
      <c r="A59" s="58" t="s">
        <v>234</v>
      </c>
      <c r="B59" s="58" t="s">
        <v>20</v>
      </c>
      <c r="C59" s="52">
        <v>13006083</v>
      </c>
      <c r="D59" s="52">
        <v>12704015</v>
      </c>
      <c r="E59" s="52">
        <v>12778209</v>
      </c>
      <c r="F59" s="1"/>
      <c r="H59" s="65" t="s">
        <v>508</v>
      </c>
      <c r="I59" s="61"/>
      <c r="J59" s="61"/>
      <c r="K59" s="65" t="s">
        <v>526</v>
      </c>
    </row>
    <row r="60" spans="1:11" s="23" customFormat="1" x14ac:dyDescent="0.2">
      <c r="A60" s="58" t="s">
        <v>235</v>
      </c>
      <c r="B60" s="58" t="s">
        <v>20</v>
      </c>
      <c r="C60" s="52">
        <v>1819848</v>
      </c>
      <c r="D60" s="52">
        <v>1005454</v>
      </c>
      <c r="E60" s="52">
        <v>1307859</v>
      </c>
      <c r="F60" s="1"/>
      <c r="H60" s="65" t="s">
        <v>542</v>
      </c>
      <c r="I60" s="61"/>
      <c r="J60" s="61"/>
      <c r="K60" s="65" t="s">
        <v>530</v>
      </c>
    </row>
    <row r="61" spans="1:11" s="23" customFormat="1" x14ac:dyDescent="0.2">
      <c r="A61" s="58" t="s">
        <v>21</v>
      </c>
      <c r="B61" s="58" t="s">
        <v>20</v>
      </c>
      <c r="C61" s="52">
        <v>41062</v>
      </c>
      <c r="D61" s="52">
        <v>69838</v>
      </c>
      <c r="E61" s="52">
        <v>80862</v>
      </c>
      <c r="F61" s="1"/>
      <c r="H61" s="65" t="s">
        <v>508</v>
      </c>
      <c r="I61" s="61"/>
      <c r="J61" s="61"/>
      <c r="K61" s="65" t="s">
        <v>526</v>
      </c>
    </row>
    <row r="62" spans="1:11" s="23" customFormat="1" x14ac:dyDescent="0.2">
      <c r="A62" s="58" t="s">
        <v>236</v>
      </c>
      <c r="B62" s="58" t="s">
        <v>20</v>
      </c>
      <c r="C62" s="52">
        <v>94489</v>
      </c>
      <c r="D62" s="52">
        <v>309335</v>
      </c>
      <c r="E62" s="52">
        <v>187441</v>
      </c>
      <c r="F62" s="1"/>
      <c r="H62" s="65" t="s">
        <v>508</v>
      </c>
      <c r="I62" s="61"/>
      <c r="J62" s="61"/>
      <c r="K62" s="65" t="s">
        <v>526</v>
      </c>
    </row>
    <row r="63" spans="1:11" s="23" customFormat="1" x14ac:dyDescent="0.2">
      <c r="A63" s="58" t="s">
        <v>20</v>
      </c>
      <c r="B63" s="58" t="s">
        <v>20</v>
      </c>
      <c r="C63" s="52">
        <v>48316388</v>
      </c>
      <c r="D63" s="52">
        <v>48772671</v>
      </c>
      <c r="E63" s="52">
        <v>51543641</v>
      </c>
      <c r="F63" s="1"/>
      <c r="H63" s="65" t="s">
        <v>508</v>
      </c>
      <c r="I63" s="61"/>
      <c r="J63" s="61"/>
      <c r="K63" s="65" t="s">
        <v>526</v>
      </c>
    </row>
    <row r="64" spans="1:11" s="23" customFormat="1" x14ac:dyDescent="0.2">
      <c r="A64" s="58" t="s">
        <v>22</v>
      </c>
      <c r="B64" s="58" t="s">
        <v>20</v>
      </c>
      <c r="C64" s="52">
        <v>0</v>
      </c>
      <c r="D64" s="52">
        <v>0</v>
      </c>
      <c r="E64" s="52">
        <v>-3231</v>
      </c>
      <c r="F64" s="1"/>
      <c r="H64" s="65" t="s">
        <v>544</v>
      </c>
      <c r="I64" s="61"/>
      <c r="J64" s="61"/>
      <c r="K64" s="65" t="s">
        <v>529</v>
      </c>
    </row>
    <row r="65" spans="1:11" s="23" customFormat="1" x14ac:dyDescent="0.2">
      <c r="A65" s="58" t="s">
        <v>237</v>
      </c>
      <c r="B65" s="58" t="s">
        <v>20</v>
      </c>
      <c r="C65" s="52">
        <v>0</v>
      </c>
      <c r="D65" s="52">
        <v>0</v>
      </c>
      <c r="E65" s="52">
        <v>0</v>
      </c>
      <c r="F65" s="1"/>
      <c r="H65" s="65" t="s">
        <v>541</v>
      </c>
      <c r="I65" s="61"/>
      <c r="J65" s="61"/>
      <c r="K65" s="65" t="s">
        <v>527</v>
      </c>
    </row>
    <row r="66" spans="1:11" s="23" customFormat="1" x14ac:dyDescent="0.2">
      <c r="A66" s="58" t="s">
        <v>23</v>
      </c>
      <c r="B66" s="58" t="s">
        <v>20</v>
      </c>
      <c r="C66" s="52">
        <v>0</v>
      </c>
      <c r="D66" s="52">
        <v>0</v>
      </c>
      <c r="E66" s="52">
        <v>0</v>
      </c>
      <c r="F66" s="1"/>
      <c r="H66" s="65" t="s">
        <v>508</v>
      </c>
      <c r="I66" s="61"/>
      <c r="J66" s="61"/>
      <c r="K66" s="65" t="s">
        <v>526</v>
      </c>
    </row>
    <row r="67" spans="1:11" s="23" customFormat="1" x14ac:dyDescent="0.2">
      <c r="A67" s="58" t="s">
        <v>238</v>
      </c>
      <c r="B67" s="58" t="s">
        <v>20</v>
      </c>
      <c r="C67" s="52">
        <v>0</v>
      </c>
      <c r="D67" s="52">
        <v>0</v>
      </c>
      <c r="E67" s="52">
        <v>147109</v>
      </c>
      <c r="F67" s="1"/>
      <c r="H67" s="65" t="s">
        <v>541</v>
      </c>
      <c r="I67" s="61"/>
      <c r="J67" s="61"/>
      <c r="K67" s="65" t="s">
        <v>527</v>
      </c>
    </row>
    <row r="68" spans="1:11" s="23" customFormat="1" x14ac:dyDescent="0.2">
      <c r="A68" s="58" t="s">
        <v>24</v>
      </c>
      <c r="B68" s="58" t="s">
        <v>20</v>
      </c>
      <c r="C68" s="52">
        <v>51506</v>
      </c>
      <c r="D68" s="52">
        <v>61081</v>
      </c>
      <c r="E68" s="52">
        <v>56550</v>
      </c>
      <c r="F68" s="1"/>
      <c r="H68" s="65" t="s">
        <v>541</v>
      </c>
      <c r="I68" s="61"/>
      <c r="J68" s="61"/>
      <c r="K68" s="65" t="s">
        <v>527</v>
      </c>
    </row>
    <row r="69" spans="1:11" s="23" customFormat="1" x14ac:dyDescent="0.2">
      <c r="A69" s="58" t="s">
        <v>239</v>
      </c>
      <c r="B69" s="58" t="s">
        <v>20</v>
      </c>
      <c r="C69" s="52">
        <v>153898</v>
      </c>
      <c r="D69" s="52">
        <v>246856</v>
      </c>
      <c r="E69" s="52">
        <v>253405</v>
      </c>
      <c r="F69" s="1"/>
      <c r="H69" s="65" t="s">
        <v>541</v>
      </c>
      <c r="I69" s="61"/>
      <c r="J69" s="61"/>
      <c r="K69" s="65" t="s">
        <v>527</v>
      </c>
    </row>
    <row r="70" spans="1:11" s="23" customFormat="1" x14ac:dyDescent="0.2">
      <c r="A70" s="58" t="s">
        <v>240</v>
      </c>
      <c r="B70" s="58" t="s">
        <v>20</v>
      </c>
      <c r="C70" s="52">
        <v>477889</v>
      </c>
      <c r="D70" s="52">
        <v>359924</v>
      </c>
      <c r="E70" s="52">
        <v>337826</v>
      </c>
      <c r="F70" s="1"/>
      <c r="H70" s="65" t="s">
        <v>508</v>
      </c>
      <c r="I70" s="61"/>
      <c r="J70" s="61"/>
      <c r="K70" s="65" t="s">
        <v>526</v>
      </c>
    </row>
    <row r="71" spans="1:11" s="23" customFormat="1" x14ac:dyDescent="0.2">
      <c r="A71" s="58" t="s">
        <v>26</v>
      </c>
      <c r="B71" s="58" t="s">
        <v>20</v>
      </c>
      <c r="C71" s="52">
        <v>0</v>
      </c>
      <c r="D71" s="52">
        <v>0</v>
      </c>
      <c r="E71" s="52">
        <v>0</v>
      </c>
      <c r="F71" s="1"/>
      <c r="H71" s="65" t="s">
        <v>541</v>
      </c>
      <c r="I71" s="61"/>
      <c r="J71" s="61"/>
      <c r="K71" s="65" t="s">
        <v>527</v>
      </c>
    </row>
    <row r="72" spans="1:11" s="23" customFormat="1" x14ac:dyDescent="0.2">
      <c r="A72" s="58" t="s">
        <v>25</v>
      </c>
      <c r="B72" s="58" t="s">
        <v>20</v>
      </c>
      <c r="C72" s="52">
        <v>2846710</v>
      </c>
      <c r="D72" s="52">
        <v>3155037</v>
      </c>
      <c r="E72" s="52">
        <v>3565696</v>
      </c>
      <c r="F72" s="1"/>
      <c r="H72" s="65" t="s">
        <v>508</v>
      </c>
      <c r="I72" s="61"/>
      <c r="J72" s="61"/>
      <c r="K72" s="65" t="s">
        <v>526</v>
      </c>
    </row>
    <row r="73" spans="1:11" s="23" customFormat="1" x14ac:dyDescent="0.2">
      <c r="A73" s="58" t="s">
        <v>241</v>
      </c>
      <c r="B73" s="58" t="s">
        <v>20</v>
      </c>
      <c r="C73" s="52">
        <v>3024076</v>
      </c>
      <c r="D73" s="52">
        <v>3242121</v>
      </c>
      <c r="E73" s="52">
        <v>3086473</v>
      </c>
      <c r="F73" s="1"/>
      <c r="H73" s="65" t="s">
        <v>508</v>
      </c>
      <c r="I73" s="61"/>
      <c r="J73" s="61"/>
      <c r="K73" s="65" t="s">
        <v>526</v>
      </c>
    </row>
    <row r="74" spans="1:11" s="23" customFormat="1" x14ac:dyDescent="0.2">
      <c r="A74" s="58" t="s">
        <v>242</v>
      </c>
      <c r="B74" s="58" t="s">
        <v>243</v>
      </c>
      <c r="C74" s="52">
        <v>109968</v>
      </c>
      <c r="D74" s="52">
        <v>136229</v>
      </c>
      <c r="E74" s="52">
        <v>82151</v>
      </c>
      <c r="F74" s="1"/>
      <c r="H74" s="65" t="s">
        <v>539</v>
      </c>
      <c r="I74" s="61"/>
      <c r="J74" s="61"/>
      <c r="K74" s="65" t="s">
        <v>525</v>
      </c>
    </row>
    <row r="75" spans="1:11" s="23" customFormat="1" x14ac:dyDescent="0.2">
      <c r="A75" s="58" t="s">
        <v>244</v>
      </c>
      <c r="B75" s="58" t="s">
        <v>243</v>
      </c>
      <c r="C75" s="52">
        <v>759898</v>
      </c>
      <c r="D75" s="52">
        <v>754265</v>
      </c>
      <c r="E75" s="52">
        <v>756359</v>
      </c>
      <c r="F75" s="1"/>
      <c r="H75" s="65" t="s">
        <v>539</v>
      </c>
      <c r="I75" s="61"/>
      <c r="J75" s="61"/>
      <c r="K75" s="65" t="s">
        <v>525</v>
      </c>
    </row>
    <row r="76" spans="1:11" s="23" customFormat="1" x14ac:dyDescent="0.2">
      <c r="A76" s="58" t="s">
        <v>27</v>
      </c>
      <c r="B76" s="58" t="s">
        <v>28</v>
      </c>
      <c r="C76" s="52">
        <v>0</v>
      </c>
      <c r="D76" s="52">
        <v>0</v>
      </c>
      <c r="E76" s="52">
        <v>0</v>
      </c>
      <c r="F76" s="1"/>
      <c r="H76" s="65" t="s">
        <v>541</v>
      </c>
      <c r="I76" s="61"/>
      <c r="J76" s="61"/>
      <c r="K76" s="65" t="s">
        <v>527</v>
      </c>
    </row>
    <row r="77" spans="1:11" s="23" customFormat="1" x14ac:dyDescent="0.2">
      <c r="A77" s="58" t="s">
        <v>245</v>
      </c>
      <c r="B77" s="58" t="s">
        <v>28</v>
      </c>
      <c r="C77" s="52">
        <v>0</v>
      </c>
      <c r="D77" s="52">
        <v>0</v>
      </c>
      <c r="E77" s="52">
        <v>0</v>
      </c>
      <c r="F77" s="1"/>
      <c r="H77" s="65" t="s">
        <v>541</v>
      </c>
      <c r="I77" s="61"/>
      <c r="J77" s="61"/>
      <c r="K77" s="65" t="s">
        <v>527</v>
      </c>
    </row>
    <row r="78" spans="1:11" s="23" customFormat="1" x14ac:dyDescent="0.2">
      <c r="A78" s="58" t="s">
        <v>29</v>
      </c>
      <c r="B78" s="58" t="s">
        <v>28</v>
      </c>
      <c r="C78" s="52">
        <v>6669752</v>
      </c>
      <c r="D78" s="52">
        <v>6513973</v>
      </c>
      <c r="E78" s="52">
        <v>6799990</v>
      </c>
      <c r="F78" s="1"/>
      <c r="H78" s="65" t="s">
        <v>508</v>
      </c>
      <c r="I78" s="61"/>
      <c r="J78" s="61"/>
      <c r="K78" s="65" t="s">
        <v>526</v>
      </c>
    </row>
    <row r="79" spans="1:11" s="23" customFormat="1" x14ac:dyDescent="0.2">
      <c r="A79" s="58" t="s">
        <v>246</v>
      </c>
      <c r="B79" s="58" t="s">
        <v>28</v>
      </c>
      <c r="C79" s="52">
        <v>0</v>
      </c>
      <c r="D79" s="52">
        <v>0</v>
      </c>
      <c r="E79" s="52">
        <v>0</v>
      </c>
      <c r="F79" s="1"/>
      <c r="H79" s="65" t="s">
        <v>543</v>
      </c>
      <c r="I79" s="61"/>
      <c r="J79" s="61"/>
      <c r="K79" s="65" t="s">
        <v>528</v>
      </c>
    </row>
    <row r="80" spans="1:11" s="23" customFormat="1" x14ac:dyDescent="0.2">
      <c r="A80" s="58" t="s">
        <v>247</v>
      </c>
      <c r="B80" s="58" t="s">
        <v>28</v>
      </c>
      <c r="C80" s="52">
        <v>0</v>
      </c>
      <c r="D80" s="52">
        <v>0</v>
      </c>
      <c r="E80" s="52">
        <v>0</v>
      </c>
      <c r="F80" s="1"/>
      <c r="H80" s="65" t="s">
        <v>541</v>
      </c>
      <c r="I80" s="61"/>
      <c r="J80" s="61"/>
      <c r="K80" s="65" t="s">
        <v>527</v>
      </c>
    </row>
    <row r="81" spans="1:11" s="23" customFormat="1" x14ac:dyDescent="0.2">
      <c r="A81" s="58" t="s">
        <v>30</v>
      </c>
      <c r="B81" s="58" t="s">
        <v>28</v>
      </c>
      <c r="C81" s="52">
        <v>0</v>
      </c>
      <c r="D81" s="52">
        <v>0</v>
      </c>
      <c r="E81" s="52">
        <v>0</v>
      </c>
      <c r="F81" s="1"/>
      <c r="H81" s="65" t="s">
        <v>544</v>
      </c>
      <c r="I81" s="61"/>
      <c r="J81" s="61"/>
      <c r="K81" s="65" t="s">
        <v>529</v>
      </c>
    </row>
    <row r="82" spans="1:11" s="23" customFormat="1" x14ac:dyDescent="0.2">
      <c r="A82" s="58" t="s">
        <v>248</v>
      </c>
      <c r="B82" s="58" t="s">
        <v>28</v>
      </c>
      <c r="C82" s="52">
        <v>397</v>
      </c>
      <c r="D82" s="52">
        <v>81933</v>
      </c>
      <c r="E82" s="52">
        <v>7418</v>
      </c>
      <c r="F82" s="1"/>
      <c r="H82" s="65" t="s">
        <v>542</v>
      </c>
      <c r="I82" s="61"/>
      <c r="J82" s="61"/>
      <c r="K82" s="65" t="s">
        <v>530</v>
      </c>
    </row>
    <row r="83" spans="1:11" s="23" customFormat="1" x14ac:dyDescent="0.2">
      <c r="A83" s="58" t="s">
        <v>31</v>
      </c>
      <c r="B83" s="58" t="s">
        <v>32</v>
      </c>
      <c r="C83" s="52">
        <v>3118486</v>
      </c>
      <c r="D83" s="52">
        <v>2669762</v>
      </c>
      <c r="E83" s="52">
        <v>2544050</v>
      </c>
      <c r="F83" s="1"/>
      <c r="H83" s="65" t="s">
        <v>539</v>
      </c>
      <c r="I83" s="61"/>
      <c r="J83" s="61"/>
      <c r="K83" s="65" t="s">
        <v>525</v>
      </c>
    </row>
    <row r="84" spans="1:11" s="23" customFormat="1" x14ac:dyDescent="0.2">
      <c r="A84" s="58" t="s">
        <v>33</v>
      </c>
      <c r="B84" s="58" t="s">
        <v>32</v>
      </c>
      <c r="C84" s="52">
        <v>2962251</v>
      </c>
      <c r="D84" s="52">
        <v>3518901</v>
      </c>
      <c r="E84" s="52">
        <v>3550764</v>
      </c>
      <c r="F84" s="1"/>
      <c r="H84" s="65" t="s">
        <v>539</v>
      </c>
      <c r="I84" s="61"/>
      <c r="J84" s="61"/>
      <c r="K84" s="65" t="s">
        <v>525</v>
      </c>
    </row>
    <row r="85" spans="1:11" s="23" customFormat="1" x14ac:dyDescent="0.2">
      <c r="A85" s="58" t="s">
        <v>249</v>
      </c>
      <c r="B85" s="58" t="s">
        <v>32</v>
      </c>
      <c r="C85" s="52">
        <v>189007</v>
      </c>
      <c r="D85" s="52">
        <v>214525</v>
      </c>
      <c r="E85" s="52">
        <v>260499</v>
      </c>
      <c r="F85" s="1"/>
      <c r="H85" s="65" t="s">
        <v>508</v>
      </c>
      <c r="I85" s="61"/>
      <c r="J85" s="61"/>
      <c r="K85" s="65" t="s">
        <v>526</v>
      </c>
    </row>
    <row r="86" spans="1:11" s="23" customFormat="1" x14ac:dyDescent="0.2">
      <c r="A86" s="58" t="s">
        <v>34</v>
      </c>
      <c r="B86" s="58" t="s">
        <v>32</v>
      </c>
      <c r="C86" s="52">
        <v>6168285</v>
      </c>
      <c r="D86" s="52">
        <v>6472047</v>
      </c>
      <c r="E86" s="52">
        <v>6402332</v>
      </c>
      <c r="F86" s="1"/>
      <c r="H86" s="65" t="s">
        <v>539</v>
      </c>
      <c r="I86" s="61"/>
      <c r="J86" s="61"/>
      <c r="K86" s="65" t="s">
        <v>525</v>
      </c>
    </row>
    <row r="87" spans="1:11" s="23" customFormat="1" x14ac:dyDescent="0.2">
      <c r="A87" s="58" t="s">
        <v>35</v>
      </c>
      <c r="B87" s="58" t="s">
        <v>32</v>
      </c>
      <c r="C87" s="52">
        <v>532036</v>
      </c>
      <c r="D87" s="52">
        <v>340160</v>
      </c>
      <c r="E87" s="52">
        <v>393557</v>
      </c>
      <c r="F87" s="1"/>
      <c r="H87" s="65" t="s">
        <v>508</v>
      </c>
      <c r="I87" s="61"/>
      <c r="J87" s="61"/>
      <c r="K87" s="65" t="s">
        <v>526</v>
      </c>
    </row>
    <row r="88" spans="1:11" s="23" customFormat="1" x14ac:dyDescent="0.2">
      <c r="A88" s="58" t="s">
        <v>32</v>
      </c>
      <c r="B88" s="58" t="s">
        <v>32</v>
      </c>
      <c r="C88" s="52">
        <v>732613</v>
      </c>
      <c r="D88" s="52">
        <v>881398</v>
      </c>
      <c r="E88" s="52">
        <v>759830</v>
      </c>
      <c r="F88" s="1"/>
      <c r="H88" s="65" t="s">
        <v>539</v>
      </c>
      <c r="I88" s="61"/>
      <c r="J88" s="61"/>
      <c r="K88" s="65" t="s">
        <v>525</v>
      </c>
    </row>
    <row r="89" spans="1:11" s="23" customFormat="1" x14ac:dyDescent="0.2">
      <c r="A89" s="58" t="s">
        <v>36</v>
      </c>
      <c r="B89" s="58" t="s">
        <v>32</v>
      </c>
      <c r="C89" s="52">
        <v>6027</v>
      </c>
      <c r="D89" s="52">
        <v>36954</v>
      </c>
      <c r="E89" s="52">
        <v>13998</v>
      </c>
      <c r="F89" s="1"/>
      <c r="H89" s="65" t="s">
        <v>508</v>
      </c>
      <c r="I89" s="61"/>
      <c r="J89" s="61"/>
      <c r="K89" s="65" t="s">
        <v>526</v>
      </c>
    </row>
    <row r="90" spans="1:11" s="23" customFormat="1" x14ac:dyDescent="0.2">
      <c r="A90" s="58" t="s">
        <v>250</v>
      </c>
      <c r="B90" s="58" t="s">
        <v>251</v>
      </c>
      <c r="C90" s="52">
        <v>255504</v>
      </c>
      <c r="D90" s="52">
        <v>257778</v>
      </c>
      <c r="E90" s="52">
        <v>266071</v>
      </c>
      <c r="F90" s="1"/>
      <c r="H90" s="65" t="s">
        <v>508</v>
      </c>
      <c r="I90" s="61"/>
      <c r="J90" s="61"/>
      <c r="K90" s="65" t="s">
        <v>526</v>
      </c>
    </row>
    <row r="91" spans="1:11" s="23" customFormat="1" x14ac:dyDescent="0.2">
      <c r="A91" s="58" t="s">
        <v>252</v>
      </c>
      <c r="B91" s="58" t="s">
        <v>253</v>
      </c>
      <c r="C91" s="52">
        <v>531263</v>
      </c>
      <c r="D91" s="52">
        <v>531253</v>
      </c>
      <c r="E91" s="52">
        <v>620618</v>
      </c>
      <c r="F91" s="1"/>
      <c r="H91" s="65" t="s">
        <v>541</v>
      </c>
      <c r="I91" s="61"/>
      <c r="J91" s="61"/>
      <c r="K91" s="65" t="s">
        <v>527</v>
      </c>
    </row>
    <row r="92" spans="1:11" s="23" customFormat="1" x14ac:dyDescent="0.2">
      <c r="A92" s="58" t="s">
        <v>254</v>
      </c>
      <c r="B92" s="58" t="s">
        <v>253</v>
      </c>
      <c r="C92" s="52">
        <v>30804005</v>
      </c>
      <c r="D92" s="52">
        <v>32081939</v>
      </c>
      <c r="E92" s="52">
        <v>32975042</v>
      </c>
      <c r="F92" s="1"/>
      <c r="H92" s="65" t="s">
        <v>508</v>
      </c>
      <c r="I92" s="61"/>
      <c r="J92" s="61"/>
      <c r="K92" s="65" t="s">
        <v>526</v>
      </c>
    </row>
    <row r="93" spans="1:11" s="23" customFormat="1" x14ac:dyDescent="0.2">
      <c r="A93" s="58" t="s">
        <v>255</v>
      </c>
      <c r="B93" s="58" t="s">
        <v>253</v>
      </c>
      <c r="C93" s="52">
        <v>-133486</v>
      </c>
      <c r="D93" s="52">
        <v>-675025</v>
      </c>
      <c r="E93" s="52">
        <v>2756924</v>
      </c>
      <c r="F93" s="1"/>
      <c r="H93" s="65" t="s">
        <v>508</v>
      </c>
      <c r="I93" s="61"/>
      <c r="J93" s="61"/>
      <c r="K93" s="65" t="s">
        <v>526</v>
      </c>
    </row>
    <row r="94" spans="1:11" s="23" customFormat="1" x14ac:dyDescent="0.2">
      <c r="A94" s="58" t="s">
        <v>256</v>
      </c>
      <c r="B94" s="58" t="s">
        <v>253</v>
      </c>
      <c r="C94" s="52">
        <v>2153814</v>
      </c>
      <c r="D94" s="52">
        <v>2110308</v>
      </c>
      <c r="E94" s="52">
        <v>2230547</v>
      </c>
      <c r="F94" s="1"/>
      <c r="H94" s="65" t="s">
        <v>508</v>
      </c>
      <c r="I94" s="61"/>
      <c r="J94" s="61"/>
      <c r="K94" s="65" t="s">
        <v>526</v>
      </c>
    </row>
    <row r="95" spans="1:11" s="23" customFormat="1" x14ac:dyDescent="0.2">
      <c r="A95" s="58" t="s">
        <v>257</v>
      </c>
      <c r="B95" s="58" t="s">
        <v>253</v>
      </c>
      <c r="C95" s="52">
        <v>24010</v>
      </c>
      <c r="D95" s="52">
        <v>24010</v>
      </c>
      <c r="E95" s="52">
        <v>53392</v>
      </c>
      <c r="F95" s="1"/>
      <c r="H95" s="65" t="s">
        <v>541</v>
      </c>
      <c r="I95" s="61"/>
      <c r="J95" s="61"/>
      <c r="K95" s="65" t="s">
        <v>527</v>
      </c>
    </row>
    <row r="96" spans="1:11" s="23" customFormat="1" x14ac:dyDescent="0.2">
      <c r="A96" s="58" t="s">
        <v>258</v>
      </c>
      <c r="B96" s="58" t="s">
        <v>253</v>
      </c>
      <c r="C96" s="52">
        <v>0</v>
      </c>
      <c r="D96" s="52">
        <v>0</v>
      </c>
      <c r="E96" s="52">
        <v>0</v>
      </c>
      <c r="F96" s="1"/>
      <c r="H96" s="65" t="s">
        <v>544</v>
      </c>
      <c r="I96" s="61"/>
      <c r="J96" s="61"/>
      <c r="K96" s="65" t="s">
        <v>529</v>
      </c>
    </row>
    <row r="97" spans="1:11" s="23" customFormat="1" x14ac:dyDescent="0.2">
      <c r="A97" s="58" t="s">
        <v>259</v>
      </c>
      <c r="B97" s="58" t="s">
        <v>253</v>
      </c>
      <c r="C97" s="52">
        <v>369274</v>
      </c>
      <c r="D97" s="52">
        <v>214374</v>
      </c>
      <c r="E97" s="52">
        <v>157662</v>
      </c>
      <c r="F97" s="1"/>
      <c r="H97" s="65" t="s">
        <v>541</v>
      </c>
      <c r="I97" s="61"/>
      <c r="J97" s="61"/>
      <c r="K97" s="65" t="s">
        <v>527</v>
      </c>
    </row>
    <row r="98" spans="1:11" s="23" customFormat="1" x14ac:dyDescent="0.2">
      <c r="A98" s="58" t="s">
        <v>260</v>
      </c>
      <c r="B98" s="58" t="s">
        <v>253</v>
      </c>
      <c r="C98" s="52">
        <v>292406</v>
      </c>
      <c r="D98" s="52">
        <v>0</v>
      </c>
      <c r="E98" s="52">
        <v>0</v>
      </c>
      <c r="F98" s="1"/>
      <c r="H98" s="65" t="s">
        <v>541</v>
      </c>
      <c r="I98" s="61"/>
      <c r="J98" s="61"/>
      <c r="K98" s="65" t="s">
        <v>527</v>
      </c>
    </row>
    <row r="99" spans="1:11" s="23" customFormat="1" x14ac:dyDescent="0.2">
      <c r="A99" s="58" t="s">
        <v>261</v>
      </c>
      <c r="B99" s="58" t="s">
        <v>253</v>
      </c>
      <c r="C99" s="52">
        <v>540149</v>
      </c>
      <c r="D99" s="52">
        <v>461716</v>
      </c>
      <c r="E99" s="52">
        <v>468859</v>
      </c>
      <c r="F99" s="1"/>
      <c r="H99" s="65" t="s">
        <v>508</v>
      </c>
      <c r="I99" s="61"/>
      <c r="J99" s="61"/>
      <c r="K99" s="65" t="s">
        <v>526</v>
      </c>
    </row>
    <row r="100" spans="1:11" s="23" customFormat="1" x14ac:dyDescent="0.2">
      <c r="A100" s="58" t="s">
        <v>262</v>
      </c>
      <c r="B100" s="58" t="s">
        <v>253</v>
      </c>
      <c r="C100" s="52">
        <v>94773</v>
      </c>
      <c r="D100" s="52">
        <v>25785</v>
      </c>
      <c r="E100" s="52">
        <v>23538</v>
      </c>
      <c r="F100" s="1"/>
      <c r="H100" s="65" t="s">
        <v>544</v>
      </c>
      <c r="I100" s="61"/>
      <c r="J100" s="61"/>
      <c r="K100" s="65" t="s">
        <v>529</v>
      </c>
    </row>
    <row r="101" spans="1:11" s="23" customFormat="1" x14ac:dyDescent="0.2">
      <c r="A101" s="58" t="s">
        <v>263</v>
      </c>
      <c r="B101" s="58" t="s">
        <v>253</v>
      </c>
      <c r="C101" s="52">
        <v>496942</v>
      </c>
      <c r="D101" s="52">
        <v>497151</v>
      </c>
      <c r="E101" s="52">
        <v>507591</v>
      </c>
      <c r="F101" s="1"/>
      <c r="H101" s="65" t="s">
        <v>544</v>
      </c>
      <c r="I101" s="61"/>
      <c r="J101" s="61"/>
      <c r="K101" s="65" t="s">
        <v>529</v>
      </c>
    </row>
    <row r="102" spans="1:11" s="23" customFormat="1" x14ac:dyDescent="0.2">
      <c r="A102" s="58" t="s">
        <v>264</v>
      </c>
      <c r="B102" s="58" t="s">
        <v>265</v>
      </c>
      <c r="C102" s="52">
        <v>0</v>
      </c>
      <c r="D102" s="52">
        <v>0</v>
      </c>
      <c r="E102" s="52">
        <v>0</v>
      </c>
      <c r="F102" s="1"/>
      <c r="H102" s="65" t="s">
        <v>541</v>
      </c>
      <c r="I102" s="61"/>
      <c r="J102" s="61"/>
      <c r="K102" s="65" t="s">
        <v>527</v>
      </c>
    </row>
    <row r="103" spans="1:11" s="23" customFormat="1" x14ac:dyDescent="0.2">
      <c r="A103" s="58" t="s">
        <v>266</v>
      </c>
      <c r="B103" s="58" t="s">
        <v>265</v>
      </c>
      <c r="C103" s="52">
        <v>425000</v>
      </c>
      <c r="D103" s="52">
        <v>557308</v>
      </c>
      <c r="E103" s="52">
        <v>473874</v>
      </c>
      <c r="F103" s="1"/>
      <c r="H103" s="65" t="s">
        <v>541</v>
      </c>
      <c r="I103" s="61"/>
      <c r="J103" s="61"/>
      <c r="K103" s="65" t="s">
        <v>527</v>
      </c>
    </row>
    <row r="104" spans="1:11" s="23" customFormat="1" x14ac:dyDescent="0.2">
      <c r="A104" s="58" t="s">
        <v>267</v>
      </c>
      <c r="B104" s="58" t="s">
        <v>265</v>
      </c>
      <c r="C104" s="52">
        <v>4632097</v>
      </c>
      <c r="D104" s="52">
        <v>4000351</v>
      </c>
      <c r="E104" s="52">
        <v>4740816</v>
      </c>
      <c r="F104" s="1"/>
      <c r="H104" s="65" t="s">
        <v>508</v>
      </c>
      <c r="I104" s="61"/>
      <c r="J104" s="61"/>
      <c r="K104" s="65" t="s">
        <v>526</v>
      </c>
    </row>
    <row r="105" spans="1:11" s="23" customFormat="1" x14ac:dyDescent="0.2">
      <c r="A105" s="58" t="s">
        <v>268</v>
      </c>
      <c r="B105" s="58" t="s">
        <v>265</v>
      </c>
      <c r="C105" s="52">
        <v>439707</v>
      </c>
      <c r="D105" s="52">
        <v>535257</v>
      </c>
      <c r="E105" s="52">
        <v>491270</v>
      </c>
      <c r="F105" s="1"/>
      <c r="H105" s="65" t="s">
        <v>508</v>
      </c>
      <c r="I105" s="61"/>
      <c r="J105" s="61"/>
      <c r="K105" s="65" t="s">
        <v>526</v>
      </c>
    </row>
    <row r="106" spans="1:11" s="23" customFormat="1" x14ac:dyDescent="0.2">
      <c r="A106" s="58" t="s">
        <v>269</v>
      </c>
      <c r="B106" s="58" t="s">
        <v>270</v>
      </c>
      <c r="C106" s="52">
        <v>0</v>
      </c>
      <c r="D106" s="52">
        <v>0</v>
      </c>
      <c r="E106" s="52">
        <v>0</v>
      </c>
      <c r="F106" s="1"/>
      <c r="H106" s="65" t="s">
        <v>541</v>
      </c>
      <c r="I106" s="61"/>
      <c r="J106" s="61"/>
      <c r="K106" s="65" t="s">
        <v>527</v>
      </c>
    </row>
    <row r="107" spans="1:11" s="23" customFormat="1" x14ac:dyDescent="0.2">
      <c r="A107" s="58" t="s">
        <v>271</v>
      </c>
      <c r="B107" s="58" t="s">
        <v>270</v>
      </c>
      <c r="C107" s="52">
        <v>0</v>
      </c>
      <c r="D107" s="52">
        <v>0</v>
      </c>
      <c r="E107" s="52">
        <v>0</v>
      </c>
      <c r="F107" s="1"/>
      <c r="H107" s="65" t="s">
        <v>541</v>
      </c>
      <c r="I107" s="61"/>
      <c r="J107" s="61"/>
      <c r="K107" s="65" t="s">
        <v>527</v>
      </c>
    </row>
    <row r="108" spans="1:11" s="23" customFormat="1" x14ac:dyDescent="0.2">
      <c r="A108" s="58" t="s">
        <v>272</v>
      </c>
      <c r="B108" s="58" t="s">
        <v>273</v>
      </c>
      <c r="C108" s="52">
        <v>917031</v>
      </c>
      <c r="D108" s="52">
        <v>1051464</v>
      </c>
      <c r="E108" s="52">
        <v>989025</v>
      </c>
      <c r="F108" s="1"/>
      <c r="H108" s="65" t="s">
        <v>508</v>
      </c>
      <c r="I108" s="61"/>
      <c r="J108" s="61"/>
      <c r="K108" s="65" t="s">
        <v>526</v>
      </c>
    </row>
    <row r="109" spans="1:11" s="23" customFormat="1" x14ac:dyDescent="0.2">
      <c r="A109" s="58" t="s">
        <v>39</v>
      </c>
      <c r="B109" s="58" t="s">
        <v>38</v>
      </c>
      <c r="C109" s="52">
        <v>8478</v>
      </c>
      <c r="D109" s="52">
        <v>10264</v>
      </c>
      <c r="E109" s="52">
        <v>113543</v>
      </c>
      <c r="F109" s="1"/>
      <c r="H109" s="65" t="s">
        <v>541</v>
      </c>
      <c r="I109" s="61"/>
      <c r="J109" s="61"/>
      <c r="K109" s="65" t="s">
        <v>527</v>
      </c>
    </row>
    <row r="110" spans="1:11" s="23" customFormat="1" x14ac:dyDescent="0.2">
      <c r="A110" s="58" t="s">
        <v>37</v>
      </c>
      <c r="B110" s="58" t="s">
        <v>38</v>
      </c>
      <c r="C110" s="52">
        <v>14763601</v>
      </c>
      <c r="D110" s="52">
        <v>15557248</v>
      </c>
      <c r="E110" s="52">
        <v>15668715</v>
      </c>
      <c r="F110" s="1"/>
      <c r="H110" s="65" t="s">
        <v>539</v>
      </c>
      <c r="I110" s="61"/>
      <c r="J110" s="61"/>
      <c r="K110" s="65" t="s">
        <v>525</v>
      </c>
    </row>
    <row r="111" spans="1:11" s="23" customFormat="1" x14ac:dyDescent="0.2">
      <c r="A111" s="58" t="s">
        <v>40</v>
      </c>
      <c r="B111" s="58" t="s">
        <v>38</v>
      </c>
      <c r="C111" s="52">
        <v>12311937</v>
      </c>
      <c r="D111" s="52">
        <v>12804913</v>
      </c>
      <c r="E111" s="52">
        <v>14184578</v>
      </c>
      <c r="F111" s="1"/>
      <c r="H111" s="65" t="s">
        <v>539</v>
      </c>
      <c r="I111" s="61"/>
      <c r="J111" s="61"/>
      <c r="K111" s="65" t="s">
        <v>525</v>
      </c>
    </row>
    <row r="112" spans="1:11" s="23" customFormat="1" x14ac:dyDescent="0.2">
      <c r="A112" s="58" t="s">
        <v>41</v>
      </c>
      <c r="B112" s="58" t="s">
        <v>38</v>
      </c>
      <c r="C112" s="52">
        <v>0</v>
      </c>
      <c r="D112" s="52">
        <v>0</v>
      </c>
      <c r="E112" s="52">
        <v>0</v>
      </c>
      <c r="F112" s="1"/>
      <c r="H112" s="65" t="s">
        <v>541</v>
      </c>
      <c r="I112" s="61"/>
      <c r="J112" s="61"/>
      <c r="K112" s="65" t="s">
        <v>527</v>
      </c>
    </row>
    <row r="113" spans="1:11" s="23" customFormat="1" x14ac:dyDescent="0.2">
      <c r="A113" s="58" t="s">
        <v>42</v>
      </c>
      <c r="B113" s="58" t="s">
        <v>38</v>
      </c>
      <c r="C113" s="52">
        <v>2215627</v>
      </c>
      <c r="D113" s="52">
        <v>1965070</v>
      </c>
      <c r="E113" s="52">
        <v>2308785</v>
      </c>
      <c r="F113" s="1"/>
      <c r="H113" s="65" t="s">
        <v>508</v>
      </c>
      <c r="I113" s="61"/>
      <c r="J113" s="61"/>
      <c r="K113" s="65" t="s">
        <v>526</v>
      </c>
    </row>
    <row r="114" spans="1:11" s="23" customFormat="1" x14ac:dyDescent="0.2">
      <c r="A114" s="58" t="s">
        <v>43</v>
      </c>
      <c r="B114" s="58" t="s">
        <v>38</v>
      </c>
      <c r="C114" s="52">
        <v>4443520</v>
      </c>
      <c r="D114" s="52">
        <v>4800615</v>
      </c>
      <c r="E114" s="52">
        <v>4569444</v>
      </c>
      <c r="F114" s="1"/>
      <c r="H114" s="65" t="s">
        <v>539</v>
      </c>
      <c r="I114" s="61"/>
      <c r="J114" s="61"/>
      <c r="K114" s="65" t="s">
        <v>525</v>
      </c>
    </row>
    <row r="115" spans="1:11" s="23" customFormat="1" x14ac:dyDescent="0.2">
      <c r="A115" s="58" t="s">
        <v>44</v>
      </c>
      <c r="B115" s="58" t="s">
        <v>38</v>
      </c>
      <c r="C115" s="52">
        <v>0</v>
      </c>
      <c r="D115" s="52">
        <v>0</v>
      </c>
      <c r="E115" s="52">
        <v>0</v>
      </c>
      <c r="F115" s="1"/>
      <c r="H115" s="65" t="s">
        <v>541</v>
      </c>
      <c r="I115" s="61"/>
      <c r="J115" s="61"/>
      <c r="K115" s="65" t="s">
        <v>527</v>
      </c>
    </row>
    <row r="116" spans="1:11" s="23" customFormat="1" x14ac:dyDescent="0.2">
      <c r="A116" s="58" t="s">
        <v>45</v>
      </c>
      <c r="B116" s="58" t="s">
        <v>38</v>
      </c>
      <c r="C116" s="52">
        <v>0</v>
      </c>
      <c r="D116" s="52">
        <v>0</v>
      </c>
      <c r="E116" s="52">
        <v>0</v>
      </c>
      <c r="F116" s="1"/>
      <c r="H116" s="65" t="s">
        <v>541</v>
      </c>
      <c r="I116" s="61"/>
      <c r="J116" s="61"/>
      <c r="K116" s="65" t="s">
        <v>527</v>
      </c>
    </row>
    <row r="117" spans="1:11" s="23" customFormat="1" x14ac:dyDescent="0.2">
      <c r="A117" s="58" t="s">
        <v>274</v>
      </c>
      <c r="B117" s="58" t="s">
        <v>38</v>
      </c>
      <c r="C117" s="52">
        <v>0</v>
      </c>
      <c r="D117" s="52">
        <v>0</v>
      </c>
      <c r="E117" s="52">
        <v>0</v>
      </c>
      <c r="F117" s="1"/>
      <c r="H117" s="65" t="s">
        <v>541</v>
      </c>
      <c r="I117" s="61"/>
      <c r="J117" s="61"/>
      <c r="K117" s="65" t="s">
        <v>527</v>
      </c>
    </row>
    <row r="118" spans="1:11" s="23" customFormat="1" x14ac:dyDescent="0.2">
      <c r="A118" s="58" t="s">
        <v>46</v>
      </c>
      <c r="B118" s="58" t="s">
        <v>38</v>
      </c>
      <c r="C118" s="52">
        <v>-522</v>
      </c>
      <c r="D118" s="52">
        <v>0</v>
      </c>
      <c r="E118" s="52">
        <v>0</v>
      </c>
      <c r="F118" s="1"/>
      <c r="H118" s="65" t="s">
        <v>541</v>
      </c>
      <c r="I118" s="61"/>
      <c r="J118" s="61"/>
      <c r="K118" s="65" t="s">
        <v>527</v>
      </c>
    </row>
    <row r="119" spans="1:11" s="23" customFormat="1" x14ac:dyDescent="0.2">
      <c r="A119" s="58" t="s">
        <v>275</v>
      </c>
      <c r="B119" s="58" t="s">
        <v>38</v>
      </c>
      <c r="C119" s="52">
        <v>35079754</v>
      </c>
      <c r="D119" s="52">
        <v>36867692</v>
      </c>
      <c r="E119" s="52">
        <v>40313655</v>
      </c>
      <c r="F119" s="1"/>
      <c r="H119" s="65" t="s">
        <v>539</v>
      </c>
      <c r="I119" s="61"/>
      <c r="J119" s="61"/>
      <c r="K119" s="65" t="s">
        <v>525</v>
      </c>
    </row>
    <row r="120" spans="1:11" s="23" customFormat="1" x14ac:dyDescent="0.2">
      <c r="A120" s="58" t="s">
        <v>276</v>
      </c>
      <c r="B120" s="58" t="s">
        <v>38</v>
      </c>
      <c r="C120" s="52">
        <v>2411</v>
      </c>
      <c r="D120" s="52">
        <v>0</v>
      </c>
      <c r="E120" s="52">
        <v>0</v>
      </c>
      <c r="F120" s="1"/>
      <c r="H120" s="65" t="s">
        <v>541</v>
      </c>
      <c r="I120" s="61"/>
      <c r="J120" s="61"/>
      <c r="K120" s="65" t="s">
        <v>527</v>
      </c>
    </row>
    <row r="121" spans="1:11" s="23" customFormat="1" x14ac:dyDescent="0.2">
      <c r="A121" s="58" t="s">
        <v>47</v>
      </c>
      <c r="B121" s="58" t="s">
        <v>38</v>
      </c>
      <c r="C121" s="52">
        <v>28731274</v>
      </c>
      <c r="D121" s="52">
        <v>28027046</v>
      </c>
      <c r="E121" s="52">
        <v>28229564</v>
      </c>
      <c r="F121" s="1"/>
      <c r="H121" s="65" t="s">
        <v>539</v>
      </c>
      <c r="I121" s="61"/>
      <c r="J121" s="61"/>
      <c r="K121" s="65" t="s">
        <v>525</v>
      </c>
    </row>
    <row r="122" spans="1:11" s="23" customFormat="1" x14ac:dyDescent="0.2">
      <c r="A122" s="58" t="s">
        <v>48</v>
      </c>
      <c r="B122" s="58" t="s">
        <v>38</v>
      </c>
      <c r="C122" s="52">
        <v>20810</v>
      </c>
      <c r="D122" s="52">
        <v>20810</v>
      </c>
      <c r="E122" s="52">
        <v>20810</v>
      </c>
      <c r="F122" s="1"/>
      <c r="H122" s="65" t="s">
        <v>543</v>
      </c>
      <c r="I122" s="61"/>
      <c r="J122" s="61"/>
      <c r="K122" s="65" t="s">
        <v>528</v>
      </c>
    </row>
    <row r="123" spans="1:11" s="23" customFormat="1" x14ac:dyDescent="0.2">
      <c r="A123" s="58" t="s">
        <v>277</v>
      </c>
      <c r="B123" s="58" t="s">
        <v>38</v>
      </c>
      <c r="C123" s="52">
        <v>0</v>
      </c>
      <c r="D123" s="52">
        <v>0</v>
      </c>
      <c r="E123" s="52">
        <v>0</v>
      </c>
      <c r="F123" s="1"/>
      <c r="H123" s="65" t="s">
        <v>541</v>
      </c>
      <c r="I123" s="61"/>
      <c r="J123" s="61"/>
      <c r="K123" s="65" t="s">
        <v>527</v>
      </c>
    </row>
    <row r="124" spans="1:11" s="23" customFormat="1" x14ac:dyDescent="0.2">
      <c r="A124" s="58" t="s">
        <v>278</v>
      </c>
      <c r="B124" s="58" t="s">
        <v>38</v>
      </c>
      <c r="C124" s="52">
        <v>0</v>
      </c>
      <c r="D124" s="52">
        <v>0</v>
      </c>
      <c r="E124" s="52">
        <v>0</v>
      </c>
      <c r="F124" s="1"/>
      <c r="H124" s="65" t="s">
        <v>543</v>
      </c>
      <c r="I124" s="61"/>
      <c r="J124" s="61"/>
      <c r="K124" s="65" t="s">
        <v>528</v>
      </c>
    </row>
    <row r="125" spans="1:11" s="23" customFormat="1" x14ac:dyDescent="0.2">
      <c r="A125" s="58" t="s">
        <v>49</v>
      </c>
      <c r="B125" s="58" t="s">
        <v>38</v>
      </c>
      <c r="C125" s="52">
        <v>0</v>
      </c>
      <c r="D125" s="52">
        <v>0</v>
      </c>
      <c r="E125" s="52">
        <v>0</v>
      </c>
      <c r="F125" s="1"/>
      <c r="H125" s="65" t="s">
        <v>541</v>
      </c>
      <c r="I125" s="61"/>
      <c r="J125" s="61"/>
      <c r="K125" s="65" t="s">
        <v>527</v>
      </c>
    </row>
    <row r="126" spans="1:11" s="23" customFormat="1" x14ac:dyDescent="0.2">
      <c r="A126" s="58" t="s">
        <v>279</v>
      </c>
      <c r="B126" s="58" t="s">
        <v>38</v>
      </c>
      <c r="C126" s="52">
        <v>10309238</v>
      </c>
      <c r="D126" s="52">
        <v>10713853</v>
      </c>
      <c r="E126" s="52">
        <v>11242884</v>
      </c>
      <c r="F126" s="1"/>
      <c r="H126" s="65" t="s">
        <v>545</v>
      </c>
      <c r="I126" s="61"/>
      <c r="J126" s="61"/>
      <c r="K126" s="65" t="s">
        <v>525</v>
      </c>
    </row>
    <row r="127" spans="1:11" s="23" customFormat="1" x14ac:dyDescent="0.2">
      <c r="A127" s="58" t="s">
        <v>50</v>
      </c>
      <c r="B127" s="58" t="s">
        <v>38</v>
      </c>
      <c r="C127" s="52">
        <v>16105465</v>
      </c>
      <c r="D127" s="52">
        <v>16545658</v>
      </c>
      <c r="E127" s="52">
        <v>18500812</v>
      </c>
      <c r="F127" s="1"/>
      <c r="H127" s="65" t="s">
        <v>508</v>
      </c>
      <c r="I127" s="61"/>
      <c r="J127" s="61"/>
      <c r="K127" s="65" t="s">
        <v>526</v>
      </c>
    </row>
    <row r="128" spans="1:11" s="23" customFormat="1" x14ac:dyDescent="0.2">
      <c r="A128" s="58" t="s">
        <v>51</v>
      </c>
      <c r="B128" s="58" t="s">
        <v>38</v>
      </c>
      <c r="C128" s="52">
        <v>8963743</v>
      </c>
      <c r="D128" s="52">
        <v>9256505</v>
      </c>
      <c r="E128" s="52">
        <v>9173731</v>
      </c>
      <c r="F128" s="1"/>
      <c r="H128" s="65" t="s">
        <v>539</v>
      </c>
      <c r="I128" s="61"/>
      <c r="J128" s="61"/>
      <c r="K128" s="65" t="s">
        <v>525</v>
      </c>
    </row>
    <row r="129" spans="1:11" s="23" customFormat="1" x14ac:dyDescent="0.2">
      <c r="A129" s="58" t="s">
        <v>52</v>
      </c>
      <c r="B129" s="58" t="s">
        <v>38</v>
      </c>
      <c r="C129" s="52">
        <v>0</v>
      </c>
      <c r="D129" s="52">
        <v>0</v>
      </c>
      <c r="E129" s="52">
        <v>0</v>
      </c>
      <c r="F129" s="1"/>
      <c r="H129" s="65" t="s">
        <v>541</v>
      </c>
      <c r="I129" s="61"/>
      <c r="J129" s="61"/>
      <c r="K129" s="65" t="s">
        <v>527</v>
      </c>
    </row>
    <row r="130" spans="1:11" s="23" customFormat="1" x14ac:dyDescent="0.2">
      <c r="A130" s="58" t="s">
        <v>53</v>
      </c>
      <c r="B130" s="58" t="s">
        <v>38</v>
      </c>
      <c r="C130" s="52">
        <v>18893345</v>
      </c>
      <c r="D130" s="52">
        <v>18907978</v>
      </c>
      <c r="E130" s="52">
        <v>20560032</v>
      </c>
      <c r="F130" s="1"/>
      <c r="H130" s="65" t="s">
        <v>508</v>
      </c>
      <c r="I130" s="61"/>
      <c r="J130" s="61"/>
      <c r="K130" s="65" t="s">
        <v>526</v>
      </c>
    </row>
    <row r="131" spans="1:11" s="23" customFormat="1" x14ac:dyDescent="0.2">
      <c r="A131" s="58" t="s">
        <v>280</v>
      </c>
      <c r="B131" s="58" t="s">
        <v>38</v>
      </c>
      <c r="C131" s="52">
        <v>7359</v>
      </c>
      <c r="D131" s="52">
        <v>7359</v>
      </c>
      <c r="E131" s="52">
        <v>7359</v>
      </c>
      <c r="F131" s="1"/>
      <c r="H131" s="65" t="s">
        <v>541</v>
      </c>
      <c r="I131" s="61"/>
      <c r="J131" s="61"/>
      <c r="K131" s="65" t="s">
        <v>527</v>
      </c>
    </row>
    <row r="132" spans="1:11" s="23" customFormat="1" x14ac:dyDescent="0.2">
      <c r="A132" s="58" t="s">
        <v>54</v>
      </c>
      <c r="B132" s="58" t="s">
        <v>38</v>
      </c>
      <c r="C132" s="52">
        <v>16830143</v>
      </c>
      <c r="D132" s="52">
        <v>16664803</v>
      </c>
      <c r="E132" s="52">
        <v>18462511</v>
      </c>
      <c r="F132" s="1"/>
      <c r="H132" s="65" t="s">
        <v>539</v>
      </c>
      <c r="I132" s="61"/>
      <c r="J132" s="61"/>
      <c r="K132" s="65" t="s">
        <v>525</v>
      </c>
    </row>
    <row r="133" spans="1:11" s="23" customFormat="1" x14ac:dyDescent="0.2">
      <c r="A133" s="58" t="s">
        <v>55</v>
      </c>
      <c r="B133" s="58" t="s">
        <v>38</v>
      </c>
      <c r="C133" s="52">
        <v>0</v>
      </c>
      <c r="D133" s="52">
        <v>0</v>
      </c>
      <c r="E133" s="52">
        <v>0</v>
      </c>
      <c r="F133" s="1"/>
      <c r="H133" s="65" t="s">
        <v>541</v>
      </c>
      <c r="I133" s="61"/>
      <c r="J133" s="61"/>
      <c r="K133" s="65" t="s">
        <v>527</v>
      </c>
    </row>
    <row r="134" spans="1:11" s="23" customFormat="1" x14ac:dyDescent="0.2">
      <c r="A134" s="58" t="s">
        <v>56</v>
      </c>
      <c r="B134" s="58" t="s">
        <v>38</v>
      </c>
      <c r="C134" s="52">
        <v>12133192</v>
      </c>
      <c r="D134" s="52">
        <v>12638807</v>
      </c>
      <c r="E134" s="52">
        <v>12246587</v>
      </c>
      <c r="F134" s="1"/>
      <c r="H134" s="65" t="s">
        <v>508</v>
      </c>
      <c r="I134" s="61"/>
      <c r="J134" s="61"/>
      <c r="K134" s="65" t="s">
        <v>526</v>
      </c>
    </row>
    <row r="135" spans="1:11" s="23" customFormat="1" x14ac:dyDescent="0.2">
      <c r="A135" s="58" t="s">
        <v>57</v>
      </c>
      <c r="B135" s="58" t="s">
        <v>38</v>
      </c>
      <c r="C135" s="52">
        <v>13361337</v>
      </c>
      <c r="D135" s="52">
        <v>12772256</v>
      </c>
      <c r="E135" s="52">
        <v>15018377</v>
      </c>
      <c r="F135" s="1"/>
      <c r="H135" s="65" t="s">
        <v>539</v>
      </c>
      <c r="I135" s="61"/>
      <c r="J135" s="61"/>
      <c r="K135" s="65" t="s">
        <v>525</v>
      </c>
    </row>
    <row r="136" spans="1:11" s="23" customFormat="1" x14ac:dyDescent="0.2">
      <c r="A136" s="58" t="s">
        <v>58</v>
      </c>
      <c r="B136" s="58" t="s">
        <v>38</v>
      </c>
      <c r="C136" s="52">
        <v>7714248</v>
      </c>
      <c r="D136" s="52">
        <v>7970975</v>
      </c>
      <c r="E136" s="52">
        <v>7988954</v>
      </c>
      <c r="F136" s="1"/>
      <c r="H136" s="65" t="s">
        <v>508</v>
      </c>
      <c r="I136" s="61"/>
      <c r="J136" s="61"/>
      <c r="K136" s="65" t="s">
        <v>526</v>
      </c>
    </row>
    <row r="137" spans="1:11" s="23" customFormat="1" x14ac:dyDescent="0.2">
      <c r="A137" s="58" t="s">
        <v>59</v>
      </c>
      <c r="B137" s="58" t="s">
        <v>38</v>
      </c>
      <c r="C137" s="52">
        <v>46719035</v>
      </c>
      <c r="D137" s="52">
        <v>48176326</v>
      </c>
      <c r="E137" s="52">
        <v>49005862</v>
      </c>
      <c r="F137" s="1"/>
      <c r="H137" s="65" t="s">
        <v>539</v>
      </c>
      <c r="I137" s="61"/>
      <c r="J137" s="61"/>
      <c r="K137" s="65" t="s">
        <v>525</v>
      </c>
    </row>
    <row r="138" spans="1:11" s="23" customFormat="1" x14ac:dyDescent="0.2">
      <c r="A138" s="58" t="s">
        <v>281</v>
      </c>
      <c r="B138" s="58" t="s">
        <v>38</v>
      </c>
      <c r="C138" s="52">
        <v>0</v>
      </c>
      <c r="D138" s="52">
        <v>0</v>
      </c>
      <c r="E138" s="52">
        <v>0</v>
      </c>
      <c r="F138" s="1"/>
      <c r="H138" s="65" t="s">
        <v>543</v>
      </c>
      <c r="I138" s="61"/>
      <c r="J138" s="61"/>
      <c r="K138" s="65" t="s">
        <v>528</v>
      </c>
    </row>
    <row r="139" spans="1:11" s="23" customFormat="1" x14ac:dyDescent="0.2">
      <c r="A139" s="58" t="s">
        <v>60</v>
      </c>
      <c r="B139" s="58" t="s">
        <v>38</v>
      </c>
      <c r="C139" s="52">
        <v>0</v>
      </c>
      <c r="D139" s="52">
        <v>0</v>
      </c>
      <c r="E139" s="52">
        <v>0</v>
      </c>
      <c r="F139" s="1"/>
      <c r="H139" s="65" t="s">
        <v>541</v>
      </c>
      <c r="I139" s="61"/>
      <c r="J139" s="61"/>
      <c r="K139" s="65" t="s">
        <v>527</v>
      </c>
    </row>
    <row r="140" spans="1:11" s="23" customFormat="1" x14ac:dyDescent="0.2">
      <c r="A140" s="58" t="s">
        <v>61</v>
      </c>
      <c r="B140" s="58" t="s">
        <v>38</v>
      </c>
      <c r="C140" s="52">
        <v>9795421</v>
      </c>
      <c r="D140" s="52">
        <v>10196597</v>
      </c>
      <c r="E140" s="52">
        <v>9998592</v>
      </c>
      <c r="F140" s="1"/>
      <c r="H140" s="65" t="s">
        <v>508</v>
      </c>
      <c r="I140" s="61"/>
      <c r="J140" s="61"/>
      <c r="K140" s="65" t="s">
        <v>526</v>
      </c>
    </row>
    <row r="141" spans="1:11" s="23" customFormat="1" x14ac:dyDescent="0.2">
      <c r="A141" s="58" t="s">
        <v>62</v>
      </c>
      <c r="B141" s="58" t="s">
        <v>38</v>
      </c>
      <c r="C141" s="52">
        <v>5722661</v>
      </c>
      <c r="D141" s="52">
        <v>5335816</v>
      </c>
      <c r="E141" s="52">
        <v>5083470</v>
      </c>
      <c r="F141" s="1"/>
      <c r="H141" s="65" t="s">
        <v>508</v>
      </c>
      <c r="I141" s="61"/>
      <c r="J141" s="61"/>
      <c r="K141" s="65" t="s">
        <v>526</v>
      </c>
    </row>
    <row r="142" spans="1:11" s="23" customFormat="1" x14ac:dyDescent="0.2">
      <c r="A142" s="58" t="s">
        <v>63</v>
      </c>
      <c r="B142" s="58" t="s">
        <v>38</v>
      </c>
      <c r="C142" s="52">
        <v>0</v>
      </c>
      <c r="D142" s="52">
        <v>0</v>
      </c>
      <c r="E142" s="52">
        <v>0</v>
      </c>
      <c r="F142" s="1"/>
      <c r="H142" s="65" t="s">
        <v>541</v>
      </c>
      <c r="I142" s="61"/>
      <c r="J142" s="61"/>
      <c r="K142" s="65" t="s">
        <v>527</v>
      </c>
    </row>
    <row r="143" spans="1:11" s="23" customFormat="1" x14ac:dyDescent="0.2">
      <c r="A143" s="58" t="s">
        <v>64</v>
      </c>
      <c r="B143" s="58" t="s">
        <v>38</v>
      </c>
      <c r="C143" s="52">
        <v>-108168</v>
      </c>
      <c r="D143" s="52">
        <v>-86773</v>
      </c>
      <c r="E143" s="52">
        <v>-132503</v>
      </c>
      <c r="F143" s="1"/>
      <c r="H143" s="65" t="s">
        <v>541</v>
      </c>
      <c r="I143" s="61"/>
      <c r="J143" s="61"/>
      <c r="K143" s="65" t="s">
        <v>527</v>
      </c>
    </row>
    <row r="144" spans="1:11" s="23" customFormat="1" x14ac:dyDescent="0.2">
      <c r="A144" s="58" t="s">
        <v>282</v>
      </c>
      <c r="B144" s="58" t="s">
        <v>38</v>
      </c>
      <c r="C144" s="52">
        <v>0</v>
      </c>
      <c r="D144" s="52">
        <v>0</v>
      </c>
      <c r="E144" s="52">
        <v>0</v>
      </c>
      <c r="F144" s="1"/>
      <c r="H144" s="65" t="s">
        <v>546</v>
      </c>
      <c r="I144" s="61"/>
      <c r="J144" s="61"/>
      <c r="K144" s="65" t="s">
        <v>527</v>
      </c>
    </row>
    <row r="145" spans="1:11" s="23" customFormat="1" x14ac:dyDescent="0.2">
      <c r="A145" s="58" t="s">
        <v>65</v>
      </c>
      <c r="B145" s="58" t="s">
        <v>38</v>
      </c>
      <c r="C145" s="52">
        <v>13639913</v>
      </c>
      <c r="D145" s="52">
        <v>12864378</v>
      </c>
      <c r="E145" s="52">
        <v>13880024</v>
      </c>
      <c r="F145" s="1"/>
      <c r="H145" s="65" t="s">
        <v>539</v>
      </c>
      <c r="I145" s="61"/>
      <c r="J145" s="61"/>
      <c r="K145" s="65" t="s">
        <v>525</v>
      </c>
    </row>
    <row r="146" spans="1:11" s="23" customFormat="1" x14ac:dyDescent="0.2">
      <c r="A146" s="58" t="s">
        <v>66</v>
      </c>
      <c r="B146" s="58" t="s">
        <v>38</v>
      </c>
      <c r="C146" s="52">
        <v>0</v>
      </c>
      <c r="D146" s="52">
        <v>-46218</v>
      </c>
      <c r="E146" s="52">
        <v>0</v>
      </c>
      <c r="F146" s="1"/>
      <c r="H146" s="65" t="s">
        <v>543</v>
      </c>
      <c r="I146" s="61"/>
      <c r="J146" s="61"/>
      <c r="K146" s="65" t="s">
        <v>528</v>
      </c>
    </row>
    <row r="147" spans="1:11" s="23" customFormat="1" x14ac:dyDescent="0.2">
      <c r="A147" s="58" t="s">
        <v>283</v>
      </c>
      <c r="B147" s="58" t="s">
        <v>38</v>
      </c>
      <c r="C147" s="52">
        <v>0</v>
      </c>
      <c r="D147" s="52">
        <v>0</v>
      </c>
      <c r="E147" s="52">
        <v>0</v>
      </c>
      <c r="F147" s="1"/>
      <c r="H147" s="65" t="s">
        <v>541</v>
      </c>
      <c r="I147" s="61"/>
      <c r="J147" s="61"/>
      <c r="K147" s="65" t="s">
        <v>527</v>
      </c>
    </row>
    <row r="148" spans="1:11" s="23" customFormat="1" x14ac:dyDescent="0.2">
      <c r="A148" s="58" t="s">
        <v>284</v>
      </c>
      <c r="B148" s="58" t="s">
        <v>38</v>
      </c>
      <c r="C148" s="52">
        <v>36117</v>
      </c>
      <c r="D148" s="52">
        <v>-185006</v>
      </c>
      <c r="E148" s="52">
        <v>-56981</v>
      </c>
      <c r="F148" s="1"/>
      <c r="H148" s="65" t="s">
        <v>539</v>
      </c>
      <c r="I148" s="61"/>
      <c r="J148" s="61"/>
      <c r="K148" s="65" t="s">
        <v>525</v>
      </c>
    </row>
    <row r="149" spans="1:11" s="23" customFormat="1" x14ac:dyDescent="0.2">
      <c r="A149" s="58" t="s">
        <v>285</v>
      </c>
      <c r="B149" s="58" t="s">
        <v>38</v>
      </c>
      <c r="C149" s="52">
        <v>0</v>
      </c>
      <c r="D149" s="52">
        <v>0</v>
      </c>
      <c r="E149" s="52">
        <v>0</v>
      </c>
      <c r="F149" s="1"/>
      <c r="H149" s="65" t="s">
        <v>541</v>
      </c>
      <c r="I149" s="61"/>
      <c r="J149" s="61"/>
      <c r="K149" s="65" t="s">
        <v>527</v>
      </c>
    </row>
    <row r="150" spans="1:11" s="23" customFormat="1" x14ac:dyDescent="0.2">
      <c r="A150" s="58" t="s">
        <v>287</v>
      </c>
      <c r="B150" s="58" t="s">
        <v>38</v>
      </c>
      <c r="C150" s="52">
        <v>0</v>
      </c>
      <c r="D150" s="52">
        <v>0</v>
      </c>
      <c r="E150" s="52">
        <v>0</v>
      </c>
      <c r="F150" s="1"/>
      <c r="H150" s="65" t="s">
        <v>541</v>
      </c>
      <c r="I150" s="61"/>
      <c r="J150" s="61"/>
      <c r="K150" s="65" t="s">
        <v>527</v>
      </c>
    </row>
    <row r="151" spans="1:11" s="23" customFormat="1" x14ac:dyDescent="0.2">
      <c r="A151" s="58" t="s">
        <v>288</v>
      </c>
      <c r="B151" s="58" t="s">
        <v>38</v>
      </c>
      <c r="C151" s="52">
        <v>5954337</v>
      </c>
      <c r="D151" s="52">
        <v>6868525</v>
      </c>
      <c r="E151" s="52">
        <v>6814330</v>
      </c>
      <c r="F151" s="1"/>
      <c r="H151" s="65" t="s">
        <v>508</v>
      </c>
      <c r="I151" s="61"/>
      <c r="J151" s="61"/>
      <c r="K151" s="65" t="s">
        <v>526</v>
      </c>
    </row>
    <row r="152" spans="1:11" s="23" customFormat="1" x14ac:dyDescent="0.2">
      <c r="A152" s="58" t="s">
        <v>67</v>
      </c>
      <c r="B152" s="58" t="s">
        <v>38</v>
      </c>
      <c r="C152" s="52">
        <v>0</v>
      </c>
      <c r="D152" s="52">
        <v>0</v>
      </c>
      <c r="E152" s="52">
        <v>0</v>
      </c>
      <c r="F152" s="1"/>
      <c r="H152" s="65" t="s">
        <v>541</v>
      </c>
      <c r="I152" s="61"/>
      <c r="J152" s="61"/>
      <c r="K152" s="65" t="s">
        <v>527</v>
      </c>
    </row>
    <row r="153" spans="1:11" s="23" customFormat="1" x14ac:dyDescent="0.2">
      <c r="A153" s="58" t="s">
        <v>286</v>
      </c>
      <c r="B153" s="58" t="s">
        <v>38</v>
      </c>
      <c r="C153" s="52">
        <v>0</v>
      </c>
      <c r="D153" s="52">
        <v>0</v>
      </c>
      <c r="E153" s="52">
        <v>0</v>
      </c>
      <c r="F153" s="1"/>
      <c r="H153" s="65" t="s">
        <v>541</v>
      </c>
      <c r="I153" s="61"/>
      <c r="J153" s="61"/>
      <c r="K153" s="65" t="s">
        <v>527</v>
      </c>
    </row>
    <row r="154" spans="1:11" s="23" customFormat="1" x14ac:dyDescent="0.2">
      <c r="A154" s="58" t="s">
        <v>68</v>
      </c>
      <c r="B154" s="58" t="s">
        <v>38</v>
      </c>
      <c r="C154" s="52">
        <v>0</v>
      </c>
      <c r="D154" s="52">
        <v>0</v>
      </c>
      <c r="E154" s="52">
        <v>0</v>
      </c>
      <c r="F154" s="1"/>
      <c r="H154" s="65" t="s">
        <v>541</v>
      </c>
      <c r="I154" s="61"/>
      <c r="J154" s="61"/>
      <c r="K154" s="65" t="s">
        <v>527</v>
      </c>
    </row>
    <row r="155" spans="1:11" s="23" customFormat="1" x14ac:dyDescent="0.2">
      <c r="A155" s="58" t="s">
        <v>289</v>
      </c>
      <c r="B155" s="58" t="s">
        <v>38</v>
      </c>
      <c r="C155" s="52">
        <v>26944</v>
      </c>
      <c r="D155" s="52">
        <v>0</v>
      </c>
      <c r="E155" s="52">
        <v>0</v>
      </c>
      <c r="F155" s="1"/>
      <c r="H155" s="65" t="s">
        <v>541</v>
      </c>
      <c r="I155" s="61"/>
      <c r="J155" s="61"/>
      <c r="K155" s="65" t="s">
        <v>527</v>
      </c>
    </row>
    <row r="156" spans="1:11" s="23" customFormat="1" x14ac:dyDescent="0.2">
      <c r="A156" s="58" t="s">
        <v>69</v>
      </c>
      <c r="B156" s="58" t="s">
        <v>38</v>
      </c>
      <c r="C156" s="52">
        <v>78785000</v>
      </c>
      <c r="D156" s="52">
        <v>79033000</v>
      </c>
      <c r="E156" s="52">
        <v>80151415</v>
      </c>
      <c r="F156" s="1"/>
      <c r="H156" s="65" t="s">
        <v>539</v>
      </c>
      <c r="I156" s="61"/>
      <c r="J156" s="61"/>
      <c r="K156" s="65" t="s">
        <v>525</v>
      </c>
    </row>
    <row r="157" spans="1:11" s="23" customFormat="1" x14ac:dyDescent="0.2">
      <c r="A157" s="58" t="s">
        <v>38</v>
      </c>
      <c r="B157" s="58" t="s">
        <v>38</v>
      </c>
      <c r="C157" s="52">
        <v>714805740</v>
      </c>
      <c r="D157" s="52">
        <v>734897122</v>
      </c>
      <c r="E157" s="52">
        <v>791055702</v>
      </c>
      <c r="F157" s="1"/>
      <c r="H157" s="65" t="s">
        <v>539</v>
      </c>
      <c r="I157" s="61"/>
      <c r="J157" s="61"/>
      <c r="K157" s="65" t="s">
        <v>525</v>
      </c>
    </row>
    <row r="158" spans="1:11" s="23" customFormat="1" x14ac:dyDescent="0.2">
      <c r="A158" s="58" t="s">
        <v>70</v>
      </c>
      <c r="B158" s="58" t="s">
        <v>38</v>
      </c>
      <c r="C158" s="52">
        <v>5975199</v>
      </c>
      <c r="D158" s="52">
        <v>6204679</v>
      </c>
      <c r="E158" s="52">
        <v>6077995</v>
      </c>
      <c r="F158" s="1"/>
      <c r="H158" s="65" t="s">
        <v>508</v>
      </c>
      <c r="I158" s="61"/>
      <c r="J158" s="61"/>
      <c r="K158" s="65" t="s">
        <v>526</v>
      </c>
    </row>
    <row r="159" spans="1:11" s="23" customFormat="1" x14ac:dyDescent="0.2">
      <c r="A159" s="58" t="s">
        <v>71</v>
      </c>
      <c r="B159" s="58" t="s">
        <v>38</v>
      </c>
      <c r="C159" s="52">
        <v>0</v>
      </c>
      <c r="D159" s="52">
        <v>0</v>
      </c>
      <c r="E159" s="52">
        <v>0</v>
      </c>
      <c r="F159" s="1"/>
      <c r="H159" s="65" t="s">
        <v>541</v>
      </c>
      <c r="I159" s="61"/>
      <c r="J159" s="61"/>
      <c r="K159" s="65" t="s">
        <v>527</v>
      </c>
    </row>
    <row r="160" spans="1:11" s="23" customFormat="1" x14ac:dyDescent="0.2">
      <c r="A160" s="58" t="s">
        <v>290</v>
      </c>
      <c r="B160" s="58" t="s">
        <v>38</v>
      </c>
      <c r="C160" s="52">
        <v>10923598</v>
      </c>
      <c r="D160" s="52">
        <v>11220440</v>
      </c>
      <c r="E160" s="52">
        <v>12710157</v>
      </c>
      <c r="F160" s="1"/>
      <c r="H160" s="65" t="s">
        <v>508</v>
      </c>
      <c r="I160" s="61"/>
      <c r="J160" s="61"/>
      <c r="K160" s="65" t="s">
        <v>526</v>
      </c>
    </row>
    <row r="161" spans="1:11" s="23" customFormat="1" x14ac:dyDescent="0.2">
      <c r="A161" s="58" t="s">
        <v>72</v>
      </c>
      <c r="B161" s="58" t="s">
        <v>38</v>
      </c>
      <c r="C161" s="52">
        <v>0</v>
      </c>
      <c r="D161" s="52">
        <v>0</v>
      </c>
      <c r="E161" s="52">
        <v>0</v>
      </c>
      <c r="F161" s="1"/>
      <c r="H161" s="65" t="s">
        <v>541</v>
      </c>
      <c r="I161" s="61"/>
      <c r="J161" s="61"/>
      <c r="K161" s="65" t="s">
        <v>527</v>
      </c>
    </row>
    <row r="162" spans="1:11" s="23" customFormat="1" x14ac:dyDescent="0.2">
      <c r="A162" s="58" t="s">
        <v>291</v>
      </c>
      <c r="B162" s="58" t="s">
        <v>38</v>
      </c>
      <c r="C162" s="52">
        <v>9544205</v>
      </c>
      <c r="D162" s="52">
        <v>10785655</v>
      </c>
      <c r="E162" s="52">
        <v>10464766</v>
      </c>
      <c r="F162" s="1"/>
      <c r="H162" s="65" t="s">
        <v>539</v>
      </c>
      <c r="I162" s="61"/>
      <c r="J162" s="61"/>
      <c r="K162" s="65" t="s">
        <v>525</v>
      </c>
    </row>
    <row r="163" spans="1:11" s="23" customFormat="1" x14ac:dyDescent="0.2">
      <c r="A163" s="58" t="s">
        <v>292</v>
      </c>
      <c r="B163" s="58" t="s">
        <v>38</v>
      </c>
      <c r="C163" s="52">
        <v>11420075</v>
      </c>
      <c r="D163" s="52">
        <v>11203743</v>
      </c>
      <c r="E163" s="52">
        <v>11306425</v>
      </c>
      <c r="F163" s="1"/>
      <c r="H163" s="65" t="s">
        <v>508</v>
      </c>
      <c r="I163" s="61"/>
      <c r="J163" s="61"/>
      <c r="K163" s="65" t="s">
        <v>526</v>
      </c>
    </row>
    <row r="164" spans="1:11" s="23" customFormat="1" x14ac:dyDescent="0.2">
      <c r="A164" s="58" t="s">
        <v>73</v>
      </c>
      <c r="B164" s="58" t="s">
        <v>38</v>
      </c>
      <c r="C164" s="52">
        <v>9492709</v>
      </c>
      <c r="D164" s="52">
        <v>9714639</v>
      </c>
      <c r="E164" s="52">
        <v>11281429</v>
      </c>
      <c r="F164" s="1"/>
      <c r="H164" s="65" t="s">
        <v>539</v>
      </c>
      <c r="I164" s="61"/>
      <c r="J164" s="61"/>
      <c r="K164" s="65" t="s">
        <v>525</v>
      </c>
    </row>
    <row r="165" spans="1:11" s="23" customFormat="1" x14ac:dyDescent="0.2">
      <c r="A165" s="58" t="s">
        <v>74</v>
      </c>
      <c r="B165" s="58" t="s">
        <v>38</v>
      </c>
      <c r="C165" s="52">
        <v>0</v>
      </c>
      <c r="D165" s="52">
        <v>0</v>
      </c>
      <c r="E165" s="52">
        <v>0</v>
      </c>
      <c r="F165" s="1"/>
      <c r="H165" s="65" t="s">
        <v>541</v>
      </c>
      <c r="I165" s="61"/>
      <c r="J165" s="61"/>
      <c r="K165" s="65" t="s">
        <v>527</v>
      </c>
    </row>
    <row r="166" spans="1:11" s="23" customFormat="1" x14ac:dyDescent="0.2">
      <c r="A166" s="58" t="s">
        <v>293</v>
      </c>
      <c r="B166" s="58" t="s">
        <v>38</v>
      </c>
      <c r="C166" s="52">
        <v>-891045</v>
      </c>
      <c r="D166" s="52">
        <v>-489173</v>
      </c>
      <c r="E166" s="52">
        <v>-300231</v>
      </c>
      <c r="F166" s="1"/>
      <c r="H166" s="65" t="s">
        <v>543</v>
      </c>
      <c r="I166" s="61"/>
      <c r="J166" s="61"/>
      <c r="K166" s="65" t="s">
        <v>528</v>
      </c>
    </row>
    <row r="167" spans="1:11" s="23" customFormat="1" x14ac:dyDescent="0.2">
      <c r="A167" s="58" t="s">
        <v>75</v>
      </c>
      <c r="B167" s="58" t="s">
        <v>38</v>
      </c>
      <c r="C167" s="52">
        <v>-36660</v>
      </c>
      <c r="D167" s="52">
        <v>4907302</v>
      </c>
      <c r="E167" s="52">
        <v>5121060</v>
      </c>
      <c r="F167" s="1"/>
      <c r="H167" s="65" t="s">
        <v>508</v>
      </c>
      <c r="I167" s="61"/>
      <c r="J167" s="61"/>
      <c r="K167" s="65" t="s">
        <v>526</v>
      </c>
    </row>
    <row r="168" spans="1:11" s="23" customFormat="1" x14ac:dyDescent="0.2">
      <c r="A168" s="58" t="s">
        <v>76</v>
      </c>
      <c r="B168" s="58" t="s">
        <v>38</v>
      </c>
      <c r="C168" s="52">
        <v>0</v>
      </c>
      <c r="D168" s="52">
        <v>0</v>
      </c>
      <c r="E168" s="52">
        <v>0</v>
      </c>
      <c r="F168" s="1"/>
      <c r="H168" s="65" t="s">
        <v>541</v>
      </c>
      <c r="I168" s="61"/>
      <c r="J168" s="61"/>
      <c r="K168" s="65" t="s">
        <v>527</v>
      </c>
    </row>
    <row r="169" spans="1:11" s="23" customFormat="1" x14ac:dyDescent="0.2">
      <c r="A169" s="58" t="s">
        <v>77</v>
      </c>
      <c r="B169" s="58" t="s">
        <v>38</v>
      </c>
      <c r="C169" s="52">
        <v>35418582</v>
      </c>
      <c r="D169" s="52">
        <v>37441859</v>
      </c>
      <c r="E169" s="52">
        <v>40606732</v>
      </c>
      <c r="F169" s="1"/>
      <c r="H169" s="65" t="s">
        <v>539</v>
      </c>
      <c r="I169" s="61"/>
      <c r="J169" s="61"/>
      <c r="K169" s="65" t="s">
        <v>525</v>
      </c>
    </row>
    <row r="170" spans="1:11" s="23" customFormat="1" x14ac:dyDescent="0.2">
      <c r="A170" s="58" t="s">
        <v>78</v>
      </c>
      <c r="B170" s="58" t="s">
        <v>38</v>
      </c>
      <c r="C170" s="52">
        <v>0</v>
      </c>
      <c r="D170" s="52">
        <v>0</v>
      </c>
      <c r="E170" s="52">
        <v>0</v>
      </c>
      <c r="F170" s="1"/>
      <c r="H170" s="65" t="s">
        <v>541</v>
      </c>
      <c r="I170" s="61"/>
      <c r="J170" s="61"/>
      <c r="K170" s="65" t="s">
        <v>527</v>
      </c>
    </row>
    <row r="171" spans="1:11" s="23" customFormat="1" x14ac:dyDescent="0.2">
      <c r="A171" s="58" t="s">
        <v>79</v>
      </c>
      <c r="B171" s="58" t="s">
        <v>38</v>
      </c>
      <c r="C171" s="52">
        <v>23831075</v>
      </c>
      <c r="D171" s="52">
        <v>24719812</v>
      </c>
      <c r="E171" s="52">
        <v>25986048</v>
      </c>
      <c r="F171" s="1"/>
      <c r="H171" s="65" t="s">
        <v>539</v>
      </c>
      <c r="I171" s="61"/>
      <c r="J171" s="61"/>
      <c r="K171" s="65" t="s">
        <v>525</v>
      </c>
    </row>
    <row r="172" spans="1:11" s="23" customFormat="1" x14ac:dyDescent="0.2">
      <c r="A172" s="58" t="s">
        <v>80</v>
      </c>
      <c r="B172" s="58" t="s">
        <v>38</v>
      </c>
      <c r="C172" s="52">
        <v>0</v>
      </c>
      <c r="D172" s="52">
        <v>0</v>
      </c>
      <c r="E172" s="52">
        <v>0</v>
      </c>
      <c r="F172" s="1"/>
      <c r="H172" s="65" t="s">
        <v>541</v>
      </c>
      <c r="I172" s="61"/>
      <c r="J172" s="61"/>
      <c r="K172" s="65" t="s">
        <v>527</v>
      </c>
    </row>
    <row r="173" spans="1:11" s="23" customFormat="1" x14ac:dyDescent="0.2">
      <c r="A173" s="58" t="s">
        <v>81</v>
      </c>
      <c r="B173" s="58" t="s">
        <v>38</v>
      </c>
      <c r="C173" s="52">
        <v>16662564</v>
      </c>
      <c r="D173" s="52">
        <v>17541124</v>
      </c>
      <c r="E173" s="52">
        <v>18271499</v>
      </c>
      <c r="F173" s="1"/>
      <c r="H173" s="65" t="s">
        <v>539</v>
      </c>
      <c r="I173" s="61"/>
      <c r="J173" s="61"/>
      <c r="K173" s="65" t="s">
        <v>525</v>
      </c>
    </row>
    <row r="174" spans="1:11" s="23" customFormat="1" x14ac:dyDescent="0.2">
      <c r="A174" s="58" t="s">
        <v>294</v>
      </c>
      <c r="B174" s="58" t="s">
        <v>38</v>
      </c>
      <c r="C174" s="52">
        <v>0</v>
      </c>
      <c r="D174" s="52">
        <v>0</v>
      </c>
      <c r="E174" s="52">
        <v>0</v>
      </c>
      <c r="F174" s="1"/>
      <c r="H174" s="65" t="s">
        <v>544</v>
      </c>
      <c r="I174" s="61"/>
      <c r="J174" s="61"/>
      <c r="K174" s="65" t="s">
        <v>529</v>
      </c>
    </row>
    <row r="175" spans="1:11" s="23" customFormat="1" x14ac:dyDescent="0.2">
      <c r="A175" s="58" t="s">
        <v>295</v>
      </c>
      <c r="B175" s="58" t="s">
        <v>38</v>
      </c>
      <c r="C175" s="52">
        <v>7035</v>
      </c>
      <c r="D175" s="52">
        <v>5302</v>
      </c>
      <c r="E175" s="52">
        <v>7200</v>
      </c>
      <c r="F175" s="1"/>
      <c r="H175" s="65" t="s">
        <v>541</v>
      </c>
      <c r="I175" s="61"/>
      <c r="J175" s="61"/>
      <c r="K175" s="65" t="s">
        <v>527</v>
      </c>
    </row>
    <row r="176" spans="1:11" s="23" customFormat="1" x14ac:dyDescent="0.2">
      <c r="A176" s="58" t="s">
        <v>296</v>
      </c>
      <c r="B176" s="58" t="s">
        <v>38</v>
      </c>
      <c r="C176" s="52">
        <v>10701</v>
      </c>
      <c r="D176" s="52">
        <v>24859</v>
      </c>
      <c r="E176" s="52">
        <v>15680</v>
      </c>
      <c r="F176" s="1"/>
      <c r="H176" s="65" t="s">
        <v>541</v>
      </c>
      <c r="I176" s="61"/>
      <c r="J176" s="61"/>
      <c r="K176" s="65" t="s">
        <v>527</v>
      </c>
    </row>
    <row r="177" spans="1:11" s="23" customFormat="1" x14ac:dyDescent="0.2">
      <c r="A177" s="58" t="s">
        <v>297</v>
      </c>
      <c r="B177" s="58" t="s">
        <v>38</v>
      </c>
      <c r="C177" s="52">
        <v>0</v>
      </c>
      <c r="D177" s="52">
        <v>0</v>
      </c>
      <c r="E177" s="52">
        <v>0</v>
      </c>
      <c r="F177" s="1"/>
      <c r="H177" s="65" t="s">
        <v>541</v>
      </c>
      <c r="I177" s="61"/>
      <c r="J177" s="61"/>
      <c r="K177" s="65" t="s">
        <v>527</v>
      </c>
    </row>
    <row r="178" spans="1:11" s="23" customFormat="1" x14ac:dyDescent="0.2">
      <c r="A178" s="58" t="s">
        <v>298</v>
      </c>
      <c r="B178" s="58" t="s">
        <v>38</v>
      </c>
      <c r="C178" s="52">
        <v>2765294</v>
      </c>
      <c r="D178" s="52">
        <v>2723821</v>
      </c>
      <c r="E178" s="52">
        <v>2667766</v>
      </c>
      <c r="F178" s="1"/>
      <c r="H178" s="65" t="s">
        <v>508</v>
      </c>
      <c r="I178" s="61"/>
      <c r="J178" s="61"/>
      <c r="K178" s="65" t="s">
        <v>526</v>
      </c>
    </row>
    <row r="179" spans="1:11" s="23" customFormat="1" x14ac:dyDescent="0.2">
      <c r="A179" s="58" t="s">
        <v>82</v>
      </c>
      <c r="B179" s="58" t="s">
        <v>38</v>
      </c>
      <c r="C179" s="52">
        <v>7198143</v>
      </c>
      <c r="D179" s="52">
        <v>7050978</v>
      </c>
      <c r="E179" s="52">
        <v>6569566</v>
      </c>
      <c r="F179" s="1"/>
      <c r="H179" s="65" t="s">
        <v>508</v>
      </c>
      <c r="I179" s="61"/>
      <c r="J179" s="61"/>
      <c r="K179" s="65" t="s">
        <v>526</v>
      </c>
    </row>
    <row r="180" spans="1:11" s="23" customFormat="1" x14ac:dyDescent="0.2">
      <c r="A180" s="58" t="s">
        <v>83</v>
      </c>
      <c r="B180" s="58" t="s">
        <v>38</v>
      </c>
      <c r="C180" s="52">
        <v>4280077</v>
      </c>
      <c r="D180" s="52">
        <v>4545549</v>
      </c>
      <c r="E180" s="52">
        <v>2918889</v>
      </c>
      <c r="F180" s="1"/>
      <c r="H180" s="65" t="s">
        <v>539</v>
      </c>
      <c r="I180" s="61"/>
      <c r="J180" s="61"/>
      <c r="K180" s="65" t="s">
        <v>525</v>
      </c>
    </row>
    <row r="181" spans="1:11" s="23" customFormat="1" x14ac:dyDescent="0.2">
      <c r="A181" s="58" t="s">
        <v>299</v>
      </c>
      <c r="B181" s="58" t="s">
        <v>38</v>
      </c>
      <c r="C181" s="52">
        <v>1369323</v>
      </c>
      <c r="D181" s="52">
        <v>1905470</v>
      </c>
      <c r="E181" s="52">
        <v>1435118</v>
      </c>
      <c r="F181" s="1"/>
      <c r="H181" s="65" t="s">
        <v>541</v>
      </c>
      <c r="I181" s="61"/>
      <c r="J181" s="61"/>
      <c r="K181" s="65" t="s">
        <v>527</v>
      </c>
    </row>
    <row r="182" spans="1:11" s="23" customFormat="1" x14ac:dyDescent="0.2">
      <c r="A182" s="58" t="s">
        <v>300</v>
      </c>
      <c r="B182" s="58" t="s">
        <v>38</v>
      </c>
      <c r="C182" s="52">
        <v>16051517</v>
      </c>
      <c r="D182" s="52">
        <v>12803837</v>
      </c>
      <c r="E182" s="52">
        <v>13039995</v>
      </c>
      <c r="F182" s="1"/>
      <c r="H182" s="65" t="s">
        <v>539</v>
      </c>
      <c r="I182" s="61"/>
      <c r="J182" s="61"/>
      <c r="K182" s="65" t="s">
        <v>525</v>
      </c>
    </row>
    <row r="183" spans="1:11" s="23" customFormat="1" x14ac:dyDescent="0.2">
      <c r="A183" s="58" t="s">
        <v>84</v>
      </c>
      <c r="B183" s="58" t="s">
        <v>38</v>
      </c>
      <c r="C183" s="52">
        <v>36475568</v>
      </c>
      <c r="D183" s="52">
        <v>34907356</v>
      </c>
      <c r="E183" s="52">
        <v>41177770</v>
      </c>
      <c r="F183" s="1"/>
      <c r="H183" s="65" t="s">
        <v>539</v>
      </c>
      <c r="I183" s="61"/>
      <c r="J183" s="61"/>
      <c r="K183" s="65" t="s">
        <v>525</v>
      </c>
    </row>
    <row r="184" spans="1:11" s="23" customFormat="1" x14ac:dyDescent="0.2">
      <c r="A184" s="58" t="s">
        <v>85</v>
      </c>
      <c r="B184" s="58" t="s">
        <v>38</v>
      </c>
      <c r="C184" s="52">
        <v>1445204</v>
      </c>
      <c r="D184" s="52">
        <v>1468494</v>
      </c>
      <c r="E184" s="52">
        <v>2692418</v>
      </c>
      <c r="F184" s="1"/>
      <c r="H184" s="65" t="s">
        <v>539</v>
      </c>
      <c r="I184" s="61"/>
      <c r="J184" s="61"/>
      <c r="K184" s="65" t="s">
        <v>525</v>
      </c>
    </row>
    <row r="185" spans="1:11" s="23" customFormat="1" x14ac:dyDescent="0.2">
      <c r="A185" s="58" t="s">
        <v>301</v>
      </c>
      <c r="B185" s="58" t="s">
        <v>38</v>
      </c>
      <c r="C185" s="52">
        <v>0</v>
      </c>
      <c r="D185" s="52">
        <v>0</v>
      </c>
      <c r="E185" s="52">
        <v>0</v>
      </c>
      <c r="F185" s="1"/>
      <c r="H185" s="65" t="s">
        <v>543</v>
      </c>
      <c r="I185" s="61"/>
      <c r="J185" s="61"/>
      <c r="K185" s="65" t="s">
        <v>528</v>
      </c>
    </row>
    <row r="186" spans="1:11" s="23" customFormat="1" x14ac:dyDescent="0.2">
      <c r="A186" s="58" t="s">
        <v>302</v>
      </c>
      <c r="B186" s="58" t="s">
        <v>38</v>
      </c>
      <c r="C186" s="52">
        <v>0</v>
      </c>
      <c r="D186" s="52">
        <v>0</v>
      </c>
      <c r="E186" s="52">
        <v>0</v>
      </c>
      <c r="F186" s="1"/>
      <c r="H186" s="65" t="s">
        <v>541</v>
      </c>
      <c r="I186" s="61"/>
      <c r="J186" s="61"/>
      <c r="K186" s="65" t="s">
        <v>527</v>
      </c>
    </row>
    <row r="187" spans="1:11" s="23" customFormat="1" x14ac:dyDescent="0.2">
      <c r="A187" s="58" t="s">
        <v>303</v>
      </c>
      <c r="B187" s="58" t="s">
        <v>38</v>
      </c>
      <c r="C187" s="52">
        <v>0</v>
      </c>
      <c r="D187" s="52">
        <v>0</v>
      </c>
      <c r="E187" s="52">
        <v>0</v>
      </c>
      <c r="F187" s="1"/>
      <c r="H187" s="65" t="s">
        <v>541</v>
      </c>
      <c r="I187" s="61"/>
      <c r="J187" s="61"/>
      <c r="K187" s="65" t="s">
        <v>527</v>
      </c>
    </row>
    <row r="188" spans="1:11" s="23" customFormat="1" x14ac:dyDescent="0.2">
      <c r="A188" s="58" t="s">
        <v>86</v>
      </c>
      <c r="B188" s="58" t="s">
        <v>38</v>
      </c>
      <c r="C188" s="52">
        <v>4080740</v>
      </c>
      <c r="D188" s="52">
        <v>3946383</v>
      </c>
      <c r="E188" s="52">
        <v>3839105</v>
      </c>
      <c r="F188" s="1"/>
      <c r="H188" s="65" t="s">
        <v>539</v>
      </c>
      <c r="I188" s="61"/>
      <c r="J188" s="61"/>
      <c r="K188" s="65" t="s">
        <v>525</v>
      </c>
    </row>
    <row r="189" spans="1:11" s="23" customFormat="1" x14ac:dyDescent="0.2">
      <c r="A189" s="58" t="s">
        <v>304</v>
      </c>
      <c r="B189" s="58" t="s">
        <v>38</v>
      </c>
      <c r="C189" s="52">
        <v>103960</v>
      </c>
      <c r="D189" s="52">
        <v>144597</v>
      </c>
      <c r="E189" s="52">
        <v>144346</v>
      </c>
      <c r="F189" s="1"/>
      <c r="H189" s="65" t="s">
        <v>541</v>
      </c>
      <c r="I189" s="61"/>
      <c r="J189" s="61"/>
      <c r="K189" s="65" t="s">
        <v>527</v>
      </c>
    </row>
    <row r="190" spans="1:11" s="23" customFormat="1" x14ac:dyDescent="0.2">
      <c r="A190" s="58" t="s">
        <v>87</v>
      </c>
      <c r="B190" s="58" t="s">
        <v>38</v>
      </c>
      <c r="C190" s="52">
        <v>27456349</v>
      </c>
      <c r="D190" s="52">
        <v>27795042</v>
      </c>
      <c r="E190" s="52">
        <v>29854022</v>
      </c>
      <c r="F190" s="1"/>
      <c r="H190" s="65" t="s">
        <v>539</v>
      </c>
      <c r="I190" s="61"/>
      <c r="J190" s="61"/>
      <c r="K190" s="65" t="s">
        <v>525</v>
      </c>
    </row>
    <row r="191" spans="1:11" s="23" customFormat="1" x14ac:dyDescent="0.2">
      <c r="A191" s="58" t="s">
        <v>305</v>
      </c>
      <c r="B191" s="58" t="s">
        <v>38</v>
      </c>
      <c r="C191" s="52">
        <v>16778758</v>
      </c>
      <c r="D191" s="52">
        <v>16175527</v>
      </c>
      <c r="E191" s="52">
        <v>18954481</v>
      </c>
      <c r="F191" s="1"/>
      <c r="H191" s="65" t="s">
        <v>545</v>
      </c>
      <c r="I191" s="61"/>
      <c r="J191" s="61"/>
      <c r="K191" s="65" t="s">
        <v>525</v>
      </c>
    </row>
    <row r="192" spans="1:11" s="23" customFormat="1" x14ac:dyDescent="0.2">
      <c r="A192" s="58" t="s">
        <v>306</v>
      </c>
      <c r="B192" s="58" t="s">
        <v>38</v>
      </c>
      <c r="C192" s="52">
        <v>0</v>
      </c>
      <c r="D192" s="52">
        <v>0</v>
      </c>
      <c r="E192" s="52">
        <v>0</v>
      </c>
      <c r="F192" s="1"/>
      <c r="H192" s="65" t="s">
        <v>541</v>
      </c>
      <c r="I192" s="61"/>
      <c r="J192" s="61"/>
      <c r="K192" s="65" t="s">
        <v>527</v>
      </c>
    </row>
    <row r="193" spans="1:11" s="23" customFormat="1" x14ac:dyDescent="0.2">
      <c r="A193" s="58" t="s">
        <v>307</v>
      </c>
      <c r="B193" s="58" t="s">
        <v>38</v>
      </c>
      <c r="C193" s="52">
        <v>14985560</v>
      </c>
      <c r="D193" s="52">
        <v>15871931</v>
      </c>
      <c r="E193" s="52">
        <v>16059081</v>
      </c>
      <c r="F193" s="1"/>
      <c r="H193" s="65" t="s">
        <v>508</v>
      </c>
      <c r="I193" s="61"/>
      <c r="J193" s="61"/>
      <c r="K193" s="65" t="s">
        <v>526</v>
      </c>
    </row>
    <row r="194" spans="1:11" s="23" customFormat="1" x14ac:dyDescent="0.2">
      <c r="A194" s="58" t="s">
        <v>309</v>
      </c>
      <c r="B194" s="58" t="s">
        <v>38</v>
      </c>
      <c r="C194" s="52">
        <v>0</v>
      </c>
      <c r="D194" s="52">
        <v>0</v>
      </c>
      <c r="E194" s="52">
        <v>0</v>
      </c>
      <c r="F194" s="1"/>
      <c r="H194" s="65" t="s">
        <v>541</v>
      </c>
      <c r="I194" s="61"/>
      <c r="J194" s="61"/>
      <c r="K194" s="65" t="s">
        <v>527</v>
      </c>
    </row>
    <row r="195" spans="1:11" s="23" customFormat="1" x14ac:dyDescent="0.2">
      <c r="A195" s="58" t="s">
        <v>308</v>
      </c>
      <c r="B195" s="58" t="s">
        <v>38</v>
      </c>
      <c r="C195" s="52">
        <v>0</v>
      </c>
      <c r="D195" s="52">
        <v>0</v>
      </c>
      <c r="E195" s="52">
        <v>0</v>
      </c>
      <c r="F195" s="1"/>
      <c r="H195" s="65" t="s">
        <v>543</v>
      </c>
      <c r="I195" s="61"/>
      <c r="J195" s="61"/>
      <c r="K195" s="65" t="s">
        <v>528</v>
      </c>
    </row>
    <row r="196" spans="1:11" s="23" customFormat="1" x14ac:dyDescent="0.2">
      <c r="A196" s="58" t="s">
        <v>88</v>
      </c>
      <c r="B196" s="58" t="s">
        <v>38</v>
      </c>
      <c r="C196" s="52">
        <v>0</v>
      </c>
      <c r="D196" s="52">
        <v>0</v>
      </c>
      <c r="E196" s="52">
        <v>0</v>
      </c>
      <c r="F196" s="1"/>
      <c r="H196" s="65" t="s">
        <v>543</v>
      </c>
      <c r="I196" s="61"/>
      <c r="J196" s="61"/>
      <c r="K196" s="65" t="s">
        <v>528</v>
      </c>
    </row>
    <row r="197" spans="1:11" s="23" customFormat="1" x14ac:dyDescent="0.2">
      <c r="A197" s="58" t="s">
        <v>310</v>
      </c>
      <c r="B197" s="58" t="s">
        <v>311</v>
      </c>
      <c r="C197" s="52">
        <v>329194</v>
      </c>
      <c r="D197" s="52">
        <v>296427</v>
      </c>
      <c r="E197" s="52">
        <v>337771</v>
      </c>
      <c r="F197" s="1"/>
      <c r="H197" s="65" t="s">
        <v>508</v>
      </c>
      <c r="I197" s="61"/>
      <c r="J197" s="61"/>
      <c r="K197" s="65" t="s">
        <v>526</v>
      </c>
    </row>
    <row r="198" spans="1:11" s="23" customFormat="1" x14ac:dyDescent="0.2">
      <c r="A198" s="58" t="s">
        <v>311</v>
      </c>
      <c r="B198" s="58" t="s">
        <v>311</v>
      </c>
      <c r="C198" s="52">
        <v>3556946</v>
      </c>
      <c r="D198" s="52">
        <v>3429259</v>
      </c>
      <c r="E198" s="52">
        <v>3713690</v>
      </c>
      <c r="F198" s="1"/>
      <c r="H198" s="65" t="s">
        <v>508</v>
      </c>
      <c r="I198" s="61"/>
      <c r="J198" s="61"/>
      <c r="K198" s="65" t="s">
        <v>526</v>
      </c>
    </row>
    <row r="199" spans="1:11" s="23" customFormat="1" x14ac:dyDescent="0.2">
      <c r="A199" s="58" t="s">
        <v>312</v>
      </c>
      <c r="B199" s="58" t="s">
        <v>89</v>
      </c>
      <c r="C199" s="52">
        <v>747479</v>
      </c>
      <c r="D199" s="52">
        <v>600922</v>
      </c>
      <c r="E199" s="52">
        <v>644226</v>
      </c>
      <c r="F199" s="1"/>
      <c r="H199" s="65" t="s">
        <v>542</v>
      </c>
      <c r="I199" s="61"/>
      <c r="J199" s="61"/>
      <c r="K199" s="65" t="s">
        <v>530</v>
      </c>
    </row>
    <row r="200" spans="1:11" s="23" customFormat="1" x14ac:dyDescent="0.2">
      <c r="A200" s="58" t="s">
        <v>313</v>
      </c>
      <c r="B200" s="58" t="s">
        <v>89</v>
      </c>
      <c r="C200" s="52">
        <v>3964680</v>
      </c>
      <c r="D200" s="52">
        <v>2628661</v>
      </c>
      <c r="E200" s="52">
        <v>2558999</v>
      </c>
      <c r="F200" s="1"/>
      <c r="H200" s="65" t="s">
        <v>539</v>
      </c>
      <c r="I200" s="61"/>
      <c r="J200" s="61"/>
      <c r="K200" s="65" t="s">
        <v>525</v>
      </c>
    </row>
    <row r="201" spans="1:11" s="23" customFormat="1" x14ac:dyDescent="0.2">
      <c r="A201" s="58" t="s">
        <v>90</v>
      </c>
      <c r="B201" s="58" t="s">
        <v>89</v>
      </c>
      <c r="C201" s="52">
        <v>2125032</v>
      </c>
      <c r="D201" s="52">
        <v>2007394</v>
      </c>
      <c r="E201" s="52">
        <v>1888715</v>
      </c>
      <c r="F201" s="1"/>
      <c r="H201" s="65" t="s">
        <v>508</v>
      </c>
      <c r="I201" s="61"/>
      <c r="J201" s="61"/>
      <c r="K201" s="65" t="s">
        <v>526</v>
      </c>
    </row>
    <row r="202" spans="1:11" s="23" customFormat="1" x14ac:dyDescent="0.2">
      <c r="A202" s="58" t="s">
        <v>314</v>
      </c>
      <c r="B202" s="58" t="s">
        <v>89</v>
      </c>
      <c r="C202" s="52">
        <v>3883430</v>
      </c>
      <c r="D202" s="52">
        <v>4199343</v>
      </c>
      <c r="E202" s="52">
        <v>4316802</v>
      </c>
      <c r="F202" s="1"/>
      <c r="H202" s="65" t="s">
        <v>539</v>
      </c>
      <c r="I202" s="61"/>
      <c r="J202" s="61"/>
      <c r="K202" s="65" t="s">
        <v>525</v>
      </c>
    </row>
    <row r="203" spans="1:11" s="23" customFormat="1" x14ac:dyDescent="0.2">
      <c r="A203" s="58" t="s">
        <v>315</v>
      </c>
      <c r="B203" s="58" t="s">
        <v>89</v>
      </c>
      <c r="C203" s="52">
        <v>4534179</v>
      </c>
      <c r="D203" s="52">
        <v>5136153</v>
      </c>
      <c r="E203" s="52">
        <v>5616676</v>
      </c>
      <c r="F203" s="1"/>
      <c r="H203" s="65" t="s">
        <v>539</v>
      </c>
      <c r="I203" s="61"/>
      <c r="J203" s="61"/>
      <c r="K203" s="65" t="s">
        <v>525</v>
      </c>
    </row>
    <row r="204" spans="1:11" s="23" customFormat="1" x14ac:dyDescent="0.2">
      <c r="A204" s="58" t="s">
        <v>316</v>
      </c>
      <c r="B204" s="58" t="s">
        <v>89</v>
      </c>
      <c r="C204" s="52">
        <v>0</v>
      </c>
      <c r="D204" s="52">
        <v>0</v>
      </c>
      <c r="E204" s="52">
        <v>0</v>
      </c>
      <c r="F204" s="1"/>
      <c r="H204" s="65" t="s">
        <v>541</v>
      </c>
      <c r="I204" s="61"/>
      <c r="J204" s="61"/>
      <c r="K204" s="65" t="s">
        <v>527</v>
      </c>
    </row>
    <row r="205" spans="1:11" s="23" customFormat="1" x14ac:dyDescent="0.2">
      <c r="A205" s="58" t="s">
        <v>317</v>
      </c>
      <c r="B205" s="58" t="s">
        <v>89</v>
      </c>
      <c r="C205" s="52">
        <v>1558983</v>
      </c>
      <c r="D205" s="52">
        <v>1949836</v>
      </c>
      <c r="E205" s="52">
        <v>1854954</v>
      </c>
      <c r="F205" s="1"/>
      <c r="H205" s="65" t="s">
        <v>539</v>
      </c>
      <c r="I205" s="61"/>
      <c r="J205" s="61"/>
      <c r="K205" s="65" t="s">
        <v>525</v>
      </c>
    </row>
    <row r="206" spans="1:11" s="23" customFormat="1" x14ac:dyDescent="0.2">
      <c r="A206" s="58" t="s">
        <v>318</v>
      </c>
      <c r="B206" s="58" t="s">
        <v>89</v>
      </c>
      <c r="C206" s="52">
        <v>3632442</v>
      </c>
      <c r="D206" s="52">
        <v>3835900</v>
      </c>
      <c r="E206" s="52">
        <v>3584704</v>
      </c>
      <c r="F206" s="1"/>
      <c r="H206" s="65" t="s">
        <v>539</v>
      </c>
      <c r="I206" s="61"/>
      <c r="J206" s="61"/>
      <c r="K206" s="65" t="s">
        <v>525</v>
      </c>
    </row>
    <row r="207" spans="1:11" s="23" customFormat="1" x14ac:dyDescent="0.2">
      <c r="A207" s="58" t="s">
        <v>319</v>
      </c>
      <c r="B207" s="58" t="s">
        <v>89</v>
      </c>
      <c r="C207" s="52">
        <v>15128282</v>
      </c>
      <c r="D207" s="52">
        <v>14785354</v>
      </c>
      <c r="E207" s="52">
        <v>15930955</v>
      </c>
      <c r="F207" s="1"/>
      <c r="H207" s="65" t="s">
        <v>539</v>
      </c>
      <c r="I207" s="61"/>
      <c r="J207" s="61"/>
      <c r="K207" s="65" t="s">
        <v>525</v>
      </c>
    </row>
    <row r="208" spans="1:11" s="23" customFormat="1" x14ac:dyDescent="0.2">
      <c r="A208" s="58" t="s">
        <v>320</v>
      </c>
      <c r="B208" s="58" t="s">
        <v>89</v>
      </c>
      <c r="C208" s="52">
        <v>0</v>
      </c>
      <c r="D208" s="52">
        <v>0</v>
      </c>
      <c r="E208" s="52">
        <v>0</v>
      </c>
      <c r="F208" s="1"/>
      <c r="H208" s="65" t="s">
        <v>539</v>
      </c>
      <c r="I208" s="61"/>
      <c r="J208" s="61"/>
      <c r="K208" s="65" t="s">
        <v>525</v>
      </c>
    </row>
    <row r="209" spans="1:11" s="23" customFormat="1" x14ac:dyDescent="0.2">
      <c r="A209" s="58" t="s">
        <v>91</v>
      </c>
      <c r="B209" s="58" t="s">
        <v>89</v>
      </c>
      <c r="C209" s="52">
        <v>0</v>
      </c>
      <c r="D209" s="52">
        <v>0</v>
      </c>
      <c r="E209" s="52">
        <v>0</v>
      </c>
      <c r="F209" s="1"/>
      <c r="H209" s="65" t="s">
        <v>541</v>
      </c>
      <c r="I209" s="61"/>
      <c r="J209" s="61"/>
      <c r="K209" s="65" t="s">
        <v>527</v>
      </c>
    </row>
    <row r="210" spans="1:11" s="23" customFormat="1" x14ac:dyDescent="0.2">
      <c r="A210" s="58" t="s">
        <v>321</v>
      </c>
      <c r="B210" s="58" t="s">
        <v>322</v>
      </c>
      <c r="C210" s="52">
        <v>378147</v>
      </c>
      <c r="D210" s="52">
        <v>347448</v>
      </c>
      <c r="E210" s="52">
        <v>356512</v>
      </c>
      <c r="F210" s="1"/>
      <c r="H210" s="65" t="s">
        <v>508</v>
      </c>
      <c r="I210" s="61"/>
      <c r="J210" s="61"/>
      <c r="K210" s="65" t="s">
        <v>526</v>
      </c>
    </row>
    <row r="211" spans="1:11" s="23" customFormat="1" x14ac:dyDescent="0.2">
      <c r="A211" s="58" t="s">
        <v>323</v>
      </c>
      <c r="B211" s="58" t="s">
        <v>322</v>
      </c>
      <c r="C211" s="52">
        <v>0</v>
      </c>
      <c r="D211" s="52">
        <v>0</v>
      </c>
      <c r="E211" s="52">
        <v>0</v>
      </c>
      <c r="F211" s="1"/>
      <c r="H211" s="65" t="s">
        <v>541</v>
      </c>
      <c r="I211" s="61"/>
      <c r="J211" s="61"/>
      <c r="K211" s="65" t="s">
        <v>527</v>
      </c>
    </row>
    <row r="212" spans="1:11" s="23" customFormat="1" x14ac:dyDescent="0.2">
      <c r="A212" s="58" t="s">
        <v>324</v>
      </c>
      <c r="B212" s="58" t="s">
        <v>322</v>
      </c>
      <c r="C212" s="52">
        <v>2842665</v>
      </c>
      <c r="D212" s="52">
        <v>1850258</v>
      </c>
      <c r="E212" s="52">
        <v>3502819</v>
      </c>
      <c r="F212" s="1"/>
      <c r="H212" s="65" t="s">
        <v>508</v>
      </c>
      <c r="I212" s="61"/>
      <c r="J212" s="61"/>
      <c r="K212" s="65" t="s">
        <v>526</v>
      </c>
    </row>
    <row r="213" spans="1:11" s="23" customFormat="1" x14ac:dyDescent="0.2">
      <c r="A213" s="58" t="s">
        <v>325</v>
      </c>
      <c r="B213" s="58" t="s">
        <v>322</v>
      </c>
      <c r="C213" s="52">
        <v>0</v>
      </c>
      <c r="D213" s="52">
        <v>0</v>
      </c>
      <c r="E213" s="52">
        <v>0</v>
      </c>
      <c r="F213" s="1"/>
      <c r="H213" s="65" t="s">
        <v>541</v>
      </c>
      <c r="I213" s="61"/>
      <c r="J213" s="61"/>
      <c r="K213" s="65" t="s">
        <v>527</v>
      </c>
    </row>
    <row r="214" spans="1:11" s="23" customFormat="1" x14ac:dyDescent="0.2">
      <c r="A214" s="58" t="s">
        <v>92</v>
      </c>
      <c r="B214" s="58" t="s">
        <v>93</v>
      </c>
      <c r="C214" s="52">
        <v>2258528</v>
      </c>
      <c r="D214" s="52">
        <v>2392604</v>
      </c>
      <c r="E214" s="52">
        <v>2466420</v>
      </c>
      <c r="F214" s="1"/>
      <c r="H214" s="65" t="s">
        <v>508</v>
      </c>
      <c r="I214" s="61"/>
      <c r="J214" s="61"/>
      <c r="K214" s="65" t="s">
        <v>526</v>
      </c>
    </row>
    <row r="215" spans="1:11" s="23" customFormat="1" x14ac:dyDescent="0.2">
      <c r="A215" s="58" t="s">
        <v>326</v>
      </c>
      <c r="B215" s="58" t="s">
        <v>93</v>
      </c>
      <c r="C215" s="52">
        <v>31953</v>
      </c>
      <c r="D215" s="52">
        <v>36054</v>
      </c>
      <c r="E215" s="52">
        <v>41535</v>
      </c>
      <c r="F215" s="1"/>
      <c r="H215" s="65" t="s">
        <v>508</v>
      </c>
      <c r="I215" s="61"/>
      <c r="J215" s="61"/>
      <c r="K215" s="65" t="s">
        <v>526</v>
      </c>
    </row>
    <row r="216" spans="1:11" s="23" customFormat="1" x14ac:dyDescent="0.2">
      <c r="A216" s="58" t="s">
        <v>518</v>
      </c>
      <c r="B216" s="58" t="s">
        <v>93</v>
      </c>
      <c r="C216" s="52">
        <v>33741</v>
      </c>
      <c r="D216" s="52">
        <v>30563</v>
      </c>
      <c r="E216" s="52">
        <v>70892</v>
      </c>
      <c r="F216" s="1"/>
      <c r="H216" s="65" t="s">
        <v>508</v>
      </c>
      <c r="I216" s="61"/>
      <c r="J216" s="61"/>
      <c r="K216" s="65" t="s">
        <v>526</v>
      </c>
    </row>
    <row r="217" spans="1:11" s="23" customFormat="1" x14ac:dyDescent="0.2">
      <c r="A217" s="58" t="s">
        <v>327</v>
      </c>
      <c r="B217" s="58" t="s">
        <v>93</v>
      </c>
      <c r="C217" s="52">
        <v>87267</v>
      </c>
      <c r="D217" s="52">
        <v>104050</v>
      </c>
      <c r="E217" s="52">
        <v>101514</v>
      </c>
      <c r="F217" s="1"/>
      <c r="H217" s="65" t="s">
        <v>541</v>
      </c>
      <c r="I217" s="61"/>
      <c r="J217" s="61"/>
      <c r="K217" s="65" t="s">
        <v>527</v>
      </c>
    </row>
    <row r="218" spans="1:11" s="23" customFormat="1" x14ac:dyDescent="0.2">
      <c r="A218" s="58" t="s">
        <v>328</v>
      </c>
      <c r="B218" s="58" t="s">
        <v>93</v>
      </c>
      <c r="C218" s="52">
        <v>1786482</v>
      </c>
      <c r="D218" s="52">
        <v>1722787</v>
      </c>
      <c r="E218" s="52">
        <v>1406127</v>
      </c>
      <c r="F218" s="1"/>
      <c r="H218" s="65" t="s">
        <v>508</v>
      </c>
      <c r="I218" s="61"/>
      <c r="J218" s="61"/>
      <c r="K218" s="65" t="s">
        <v>526</v>
      </c>
    </row>
    <row r="219" spans="1:11" s="23" customFormat="1" x14ac:dyDescent="0.2">
      <c r="A219" s="58" t="s">
        <v>93</v>
      </c>
      <c r="B219" s="58" t="s">
        <v>93</v>
      </c>
      <c r="C219" s="52">
        <v>10127479</v>
      </c>
      <c r="D219" s="52">
        <v>10621676</v>
      </c>
      <c r="E219" s="52">
        <v>11043104</v>
      </c>
      <c r="F219" s="1"/>
      <c r="H219" s="65" t="s">
        <v>508</v>
      </c>
      <c r="I219" s="61"/>
      <c r="J219" s="61"/>
      <c r="K219" s="65" t="s">
        <v>526</v>
      </c>
    </row>
    <row r="220" spans="1:11" s="23" customFormat="1" x14ac:dyDescent="0.2">
      <c r="A220" s="58" t="s">
        <v>329</v>
      </c>
      <c r="B220" s="58" t="s">
        <v>330</v>
      </c>
      <c r="C220" s="52">
        <v>102109</v>
      </c>
      <c r="D220" s="52">
        <v>137034</v>
      </c>
      <c r="E220" s="52">
        <v>188079</v>
      </c>
      <c r="F220" s="1"/>
      <c r="H220" s="65" t="s">
        <v>508</v>
      </c>
      <c r="I220" s="61"/>
      <c r="J220" s="61"/>
      <c r="K220" s="65" t="s">
        <v>526</v>
      </c>
    </row>
    <row r="221" spans="1:11" s="23" customFormat="1" x14ac:dyDescent="0.2">
      <c r="A221" s="58" t="s">
        <v>94</v>
      </c>
      <c r="B221" s="58" t="s">
        <v>95</v>
      </c>
      <c r="C221" s="52">
        <v>0</v>
      </c>
      <c r="D221" s="52">
        <v>0</v>
      </c>
      <c r="E221" s="52">
        <v>0</v>
      </c>
      <c r="F221" s="1"/>
      <c r="H221" s="65" t="s">
        <v>543</v>
      </c>
      <c r="I221" s="61"/>
      <c r="J221" s="61"/>
      <c r="K221" s="65" t="s">
        <v>528</v>
      </c>
    </row>
    <row r="222" spans="1:11" s="23" customFormat="1" x14ac:dyDescent="0.2">
      <c r="A222" s="58" t="s">
        <v>516</v>
      </c>
      <c r="B222" s="58" t="s">
        <v>96</v>
      </c>
      <c r="C222" s="52">
        <v>3076830</v>
      </c>
      <c r="D222" s="52">
        <v>2971117</v>
      </c>
      <c r="E222" s="52">
        <v>3174026</v>
      </c>
      <c r="F222" s="1"/>
      <c r="H222" s="65" t="s">
        <v>539</v>
      </c>
      <c r="I222" s="61"/>
      <c r="J222" s="61"/>
      <c r="K222" s="65" t="s">
        <v>525</v>
      </c>
    </row>
    <row r="223" spans="1:11" s="23" customFormat="1" x14ac:dyDescent="0.2">
      <c r="A223" s="58" t="s">
        <v>331</v>
      </c>
      <c r="B223" s="58" t="s">
        <v>96</v>
      </c>
      <c r="C223" s="52">
        <v>193600</v>
      </c>
      <c r="D223" s="52">
        <v>243750</v>
      </c>
      <c r="E223" s="52">
        <v>196653</v>
      </c>
      <c r="F223" s="1"/>
      <c r="H223" s="65" t="s">
        <v>539</v>
      </c>
      <c r="I223" s="61"/>
      <c r="J223" s="61"/>
      <c r="K223" s="65" t="s">
        <v>525</v>
      </c>
    </row>
    <row r="224" spans="1:11" s="23" customFormat="1" x14ac:dyDescent="0.2">
      <c r="A224" s="58" t="s">
        <v>97</v>
      </c>
      <c r="B224" s="58" t="s">
        <v>96</v>
      </c>
      <c r="C224" s="52">
        <v>12113</v>
      </c>
      <c r="D224" s="52">
        <v>-77110</v>
      </c>
      <c r="E224" s="52">
        <v>144655</v>
      </c>
      <c r="F224" s="1"/>
      <c r="H224" s="65" t="s">
        <v>508</v>
      </c>
      <c r="I224" s="61"/>
      <c r="J224" s="61"/>
      <c r="K224" s="65" t="s">
        <v>526</v>
      </c>
    </row>
    <row r="225" spans="1:11" s="23" customFormat="1" x14ac:dyDescent="0.2">
      <c r="A225" s="58" t="s">
        <v>98</v>
      </c>
      <c r="B225" s="58" t="s">
        <v>96</v>
      </c>
      <c r="C225" s="52">
        <v>135000</v>
      </c>
      <c r="D225" s="52">
        <v>191357</v>
      </c>
      <c r="E225" s="52">
        <v>155842</v>
      </c>
      <c r="F225" s="1"/>
      <c r="H225" s="65" t="s">
        <v>541</v>
      </c>
      <c r="I225" s="61"/>
      <c r="J225" s="61"/>
      <c r="K225" s="65" t="s">
        <v>527</v>
      </c>
    </row>
    <row r="226" spans="1:11" s="23" customFormat="1" x14ac:dyDescent="0.2">
      <c r="A226" s="58" t="s">
        <v>99</v>
      </c>
      <c r="B226" s="58" t="s">
        <v>96</v>
      </c>
      <c r="C226" s="52">
        <v>149134</v>
      </c>
      <c r="D226" s="52">
        <v>143152</v>
      </c>
      <c r="E226" s="52">
        <v>126595</v>
      </c>
      <c r="F226" s="1"/>
      <c r="H226" s="65" t="s">
        <v>508</v>
      </c>
      <c r="I226" s="61"/>
      <c r="J226" s="61"/>
      <c r="K226" s="65" t="s">
        <v>526</v>
      </c>
    </row>
    <row r="227" spans="1:11" s="23" customFormat="1" x14ac:dyDescent="0.2">
      <c r="A227" s="58" t="s">
        <v>100</v>
      </c>
      <c r="B227" s="58" t="s">
        <v>96</v>
      </c>
      <c r="C227" s="52">
        <v>2860817</v>
      </c>
      <c r="D227" s="52">
        <v>2692088</v>
      </c>
      <c r="E227" s="52">
        <v>2755132</v>
      </c>
      <c r="F227" s="1"/>
      <c r="H227" s="65" t="s">
        <v>508</v>
      </c>
      <c r="I227" s="61"/>
      <c r="J227" s="61"/>
      <c r="K227" s="65" t="s">
        <v>526</v>
      </c>
    </row>
    <row r="228" spans="1:11" s="23" customFormat="1" x14ac:dyDescent="0.2">
      <c r="A228" s="58" t="s">
        <v>96</v>
      </c>
      <c r="B228" s="58" t="s">
        <v>96</v>
      </c>
      <c r="C228" s="52">
        <v>11132495</v>
      </c>
      <c r="D228" s="52">
        <v>11495748</v>
      </c>
      <c r="E228" s="52">
        <v>13791712</v>
      </c>
      <c r="F228" s="1"/>
      <c r="H228" s="65" t="s">
        <v>539</v>
      </c>
      <c r="I228" s="61"/>
      <c r="J228" s="61"/>
      <c r="K228" s="65" t="s">
        <v>525</v>
      </c>
    </row>
    <row r="229" spans="1:11" s="23" customFormat="1" x14ac:dyDescent="0.2">
      <c r="A229" s="58" t="s">
        <v>101</v>
      </c>
      <c r="B229" s="58" t="s">
        <v>96</v>
      </c>
      <c r="C229" s="52">
        <v>2402983</v>
      </c>
      <c r="D229" s="52">
        <v>3354865</v>
      </c>
      <c r="E229" s="52">
        <v>3332888</v>
      </c>
      <c r="F229" s="1"/>
      <c r="H229" s="65" t="s">
        <v>539</v>
      </c>
      <c r="I229" s="61"/>
      <c r="J229" s="61"/>
      <c r="K229" s="65" t="s">
        <v>525</v>
      </c>
    </row>
    <row r="230" spans="1:11" s="23" customFormat="1" x14ac:dyDescent="0.2">
      <c r="A230" s="58" t="s">
        <v>102</v>
      </c>
      <c r="B230" s="58" t="s">
        <v>96</v>
      </c>
      <c r="C230" s="52">
        <v>20614695</v>
      </c>
      <c r="D230" s="52">
        <v>22547319</v>
      </c>
      <c r="E230" s="52">
        <v>21375051</v>
      </c>
      <c r="F230" s="1"/>
      <c r="H230" s="65" t="s">
        <v>539</v>
      </c>
      <c r="I230" s="61"/>
      <c r="J230" s="61"/>
      <c r="K230" s="65" t="s">
        <v>525</v>
      </c>
    </row>
    <row r="231" spans="1:11" s="23" customFormat="1" x14ac:dyDescent="0.2">
      <c r="A231" s="58" t="s">
        <v>103</v>
      </c>
      <c r="B231" s="58" t="s">
        <v>96</v>
      </c>
      <c r="C231" s="52">
        <v>269672</v>
      </c>
      <c r="D231" s="52">
        <v>278842</v>
      </c>
      <c r="E231" s="52">
        <v>288880</v>
      </c>
      <c r="F231" s="1"/>
      <c r="H231" s="65" t="s">
        <v>539</v>
      </c>
      <c r="I231" s="61"/>
      <c r="J231" s="61"/>
      <c r="K231" s="65" t="s">
        <v>525</v>
      </c>
    </row>
    <row r="232" spans="1:11" s="23" customFormat="1" x14ac:dyDescent="0.2">
      <c r="A232" s="58" t="s">
        <v>104</v>
      </c>
      <c r="B232" s="58" t="s">
        <v>96</v>
      </c>
      <c r="C232" s="52">
        <v>5721523</v>
      </c>
      <c r="D232" s="52">
        <v>7369681</v>
      </c>
      <c r="E232" s="52">
        <v>8788771</v>
      </c>
      <c r="F232" s="1"/>
      <c r="H232" s="65" t="s">
        <v>508</v>
      </c>
      <c r="I232" s="61"/>
      <c r="J232" s="61"/>
      <c r="K232" s="65" t="s">
        <v>526</v>
      </c>
    </row>
    <row r="233" spans="1:11" s="23" customFormat="1" x14ac:dyDescent="0.2">
      <c r="A233" s="58" t="s">
        <v>105</v>
      </c>
      <c r="B233" s="58" t="s">
        <v>96</v>
      </c>
      <c r="C233" s="52">
        <v>605913</v>
      </c>
      <c r="D233" s="52">
        <v>241530</v>
      </c>
      <c r="E233" s="52">
        <v>644816</v>
      </c>
      <c r="F233" s="1"/>
      <c r="H233" s="65" t="s">
        <v>508</v>
      </c>
      <c r="I233" s="61"/>
      <c r="J233" s="61"/>
      <c r="K233" s="65" t="s">
        <v>526</v>
      </c>
    </row>
    <row r="234" spans="1:11" s="23" customFormat="1" x14ac:dyDescent="0.2">
      <c r="A234" s="58" t="s">
        <v>332</v>
      </c>
      <c r="B234" s="58" t="s">
        <v>333</v>
      </c>
      <c r="C234" s="52">
        <v>0</v>
      </c>
      <c r="D234" s="52">
        <v>3492820</v>
      </c>
      <c r="E234" s="52">
        <v>4569640</v>
      </c>
      <c r="F234" s="1"/>
      <c r="H234" s="65" t="s">
        <v>541</v>
      </c>
      <c r="I234" s="61"/>
      <c r="J234" s="61"/>
      <c r="K234" s="65" t="s">
        <v>527</v>
      </c>
    </row>
    <row r="235" spans="1:11" s="23" customFormat="1" x14ac:dyDescent="0.2">
      <c r="A235" s="58" t="s">
        <v>334</v>
      </c>
      <c r="B235" s="58" t="s">
        <v>333</v>
      </c>
      <c r="C235" s="52">
        <v>1109071</v>
      </c>
      <c r="D235" s="52">
        <v>1533381</v>
      </c>
      <c r="E235" s="52">
        <v>1568624</v>
      </c>
      <c r="F235" s="1"/>
      <c r="H235" s="65" t="s">
        <v>539</v>
      </c>
      <c r="I235" s="61"/>
      <c r="J235" s="61"/>
      <c r="K235" s="65" t="s">
        <v>525</v>
      </c>
    </row>
    <row r="236" spans="1:11" s="23" customFormat="1" x14ac:dyDescent="0.2">
      <c r="A236" s="58" t="s">
        <v>333</v>
      </c>
      <c r="B236" s="58" t="s">
        <v>333</v>
      </c>
      <c r="C236" s="52">
        <v>12786381</v>
      </c>
      <c r="D236" s="52">
        <v>13127145</v>
      </c>
      <c r="E236" s="52">
        <v>14898929</v>
      </c>
      <c r="F236" s="1"/>
      <c r="H236" s="65" t="s">
        <v>508</v>
      </c>
      <c r="I236" s="61"/>
      <c r="J236" s="61"/>
      <c r="K236" s="65" t="s">
        <v>526</v>
      </c>
    </row>
    <row r="237" spans="1:11" s="23" customFormat="1" x14ac:dyDescent="0.2">
      <c r="A237" s="58" t="s">
        <v>517</v>
      </c>
      <c r="B237" s="58" t="s">
        <v>333</v>
      </c>
      <c r="C237" s="52">
        <v>615070</v>
      </c>
      <c r="D237" s="52">
        <v>756513</v>
      </c>
      <c r="E237" s="52">
        <v>988167</v>
      </c>
      <c r="F237" s="1"/>
      <c r="H237" s="65" t="s">
        <v>539</v>
      </c>
      <c r="I237" s="61"/>
      <c r="J237" s="61"/>
      <c r="K237" s="65" t="s">
        <v>525</v>
      </c>
    </row>
    <row r="238" spans="1:11" s="23" customFormat="1" x14ac:dyDescent="0.2">
      <c r="A238" s="58" t="s">
        <v>335</v>
      </c>
      <c r="B238" s="58" t="s">
        <v>333</v>
      </c>
      <c r="C238" s="52">
        <v>561714</v>
      </c>
      <c r="D238" s="52">
        <v>546437</v>
      </c>
      <c r="E238" s="52">
        <v>545690</v>
      </c>
      <c r="F238" s="1"/>
      <c r="H238" s="65" t="s">
        <v>508</v>
      </c>
      <c r="I238" s="61"/>
      <c r="J238" s="61"/>
      <c r="K238" s="65" t="s">
        <v>526</v>
      </c>
    </row>
    <row r="239" spans="1:11" s="23" customFormat="1" x14ac:dyDescent="0.2">
      <c r="A239" s="58" t="s">
        <v>336</v>
      </c>
      <c r="B239" s="58" t="s">
        <v>337</v>
      </c>
      <c r="C239" s="52">
        <v>2245166</v>
      </c>
      <c r="D239" s="52">
        <v>2525871</v>
      </c>
      <c r="E239" s="52">
        <v>2875347</v>
      </c>
      <c r="F239" s="1"/>
      <c r="H239" s="65" t="s">
        <v>508</v>
      </c>
      <c r="I239" s="61"/>
      <c r="J239" s="61"/>
      <c r="K239" s="65" t="s">
        <v>526</v>
      </c>
    </row>
    <row r="240" spans="1:11" s="23" customFormat="1" x14ac:dyDescent="0.2">
      <c r="A240" s="58" t="s">
        <v>338</v>
      </c>
      <c r="B240" s="58" t="s">
        <v>337</v>
      </c>
      <c r="C240" s="52">
        <v>671376</v>
      </c>
      <c r="D240" s="52">
        <v>-202436</v>
      </c>
      <c r="E240" s="52">
        <v>1300656</v>
      </c>
      <c r="F240" s="1"/>
      <c r="H240" s="65" t="s">
        <v>508</v>
      </c>
      <c r="I240" s="61"/>
      <c r="J240" s="61"/>
      <c r="K240" s="65" t="s">
        <v>526</v>
      </c>
    </row>
    <row r="241" spans="1:11" s="23" customFormat="1" x14ac:dyDescent="0.2">
      <c r="A241" s="58" t="s">
        <v>339</v>
      </c>
      <c r="B241" s="58" t="s">
        <v>337</v>
      </c>
      <c r="C241" s="52">
        <v>0</v>
      </c>
      <c r="D241" s="52">
        <v>0</v>
      </c>
      <c r="E241" s="52">
        <v>0</v>
      </c>
      <c r="F241" s="1"/>
      <c r="H241" s="65" t="s">
        <v>544</v>
      </c>
      <c r="I241" s="61"/>
      <c r="J241" s="61"/>
      <c r="K241" s="65" t="s">
        <v>529</v>
      </c>
    </row>
    <row r="242" spans="1:11" s="38" customFormat="1" x14ac:dyDescent="0.2">
      <c r="A242" s="59" t="s">
        <v>521</v>
      </c>
      <c r="B242" s="59" t="s">
        <v>107</v>
      </c>
      <c r="C242" s="52">
        <v>0</v>
      </c>
      <c r="D242" s="52">
        <v>0</v>
      </c>
      <c r="E242" s="52">
        <v>0</v>
      </c>
      <c r="F242" s="1"/>
      <c r="H242" s="65" t="s">
        <v>544</v>
      </c>
      <c r="I242" s="63"/>
      <c r="J242" s="63"/>
      <c r="K242" s="65" t="s">
        <v>529</v>
      </c>
    </row>
    <row r="243" spans="1:11" s="23" customFormat="1" x14ac:dyDescent="0.2">
      <c r="A243" s="58" t="s">
        <v>106</v>
      </c>
      <c r="B243" s="58" t="s">
        <v>107</v>
      </c>
      <c r="C243" s="52">
        <v>57180791</v>
      </c>
      <c r="D243" s="52">
        <v>60991650</v>
      </c>
      <c r="E243" s="52">
        <v>63487785</v>
      </c>
      <c r="F243" s="1"/>
      <c r="H243" s="65" t="s">
        <v>539</v>
      </c>
      <c r="I243" s="61"/>
      <c r="J243" s="61"/>
      <c r="K243" s="65" t="s">
        <v>525</v>
      </c>
    </row>
    <row r="244" spans="1:11" s="23" customFormat="1" x14ac:dyDescent="0.2">
      <c r="A244" s="58" t="s">
        <v>340</v>
      </c>
      <c r="B244" s="58" t="s">
        <v>107</v>
      </c>
      <c r="C244" s="52">
        <v>10720797</v>
      </c>
      <c r="D244" s="52">
        <v>9220418</v>
      </c>
      <c r="E244" s="52">
        <v>9948014</v>
      </c>
      <c r="F244" s="1"/>
      <c r="H244" s="65" t="s">
        <v>508</v>
      </c>
      <c r="I244" s="61"/>
      <c r="J244" s="61"/>
      <c r="K244" s="65" t="s">
        <v>526</v>
      </c>
    </row>
    <row r="245" spans="1:11" s="23" customFormat="1" x14ac:dyDescent="0.2">
      <c r="A245" s="58" t="s">
        <v>108</v>
      </c>
      <c r="B245" s="58" t="s">
        <v>107</v>
      </c>
      <c r="C245" s="52">
        <v>9326684</v>
      </c>
      <c r="D245" s="52">
        <v>10996803</v>
      </c>
      <c r="E245" s="52">
        <v>11523895</v>
      </c>
      <c r="F245" s="1"/>
      <c r="H245" s="65" t="s">
        <v>508</v>
      </c>
      <c r="I245" s="61"/>
      <c r="J245" s="61"/>
      <c r="K245" s="65" t="s">
        <v>526</v>
      </c>
    </row>
    <row r="246" spans="1:11" s="23" customFormat="1" x14ac:dyDescent="0.2">
      <c r="A246" s="58" t="s">
        <v>341</v>
      </c>
      <c r="B246" s="58" t="s">
        <v>107</v>
      </c>
      <c r="C246" s="52">
        <v>21056781</v>
      </c>
      <c r="D246" s="52">
        <v>21358498</v>
      </c>
      <c r="E246" s="52">
        <v>26602887</v>
      </c>
      <c r="F246" s="1"/>
      <c r="H246" s="65" t="s">
        <v>508</v>
      </c>
      <c r="I246" s="61"/>
      <c r="J246" s="61"/>
      <c r="K246" s="65" t="s">
        <v>526</v>
      </c>
    </row>
    <row r="247" spans="1:11" s="23" customFormat="1" x14ac:dyDescent="0.2">
      <c r="A247" s="58" t="s">
        <v>342</v>
      </c>
      <c r="B247" s="58" t="s">
        <v>107</v>
      </c>
      <c r="C247" s="52">
        <v>0</v>
      </c>
      <c r="D247" s="52">
        <v>0</v>
      </c>
      <c r="E247" s="52">
        <v>0</v>
      </c>
      <c r="F247" s="1"/>
      <c r="H247" s="65" t="s">
        <v>541</v>
      </c>
      <c r="I247" s="61"/>
      <c r="J247" s="61"/>
      <c r="K247" s="65" t="s">
        <v>527</v>
      </c>
    </row>
    <row r="248" spans="1:11" s="23" customFormat="1" x14ac:dyDescent="0.2">
      <c r="A248" s="58" t="s">
        <v>343</v>
      </c>
      <c r="B248" s="58" t="s">
        <v>107</v>
      </c>
      <c r="C248" s="52">
        <v>0</v>
      </c>
      <c r="D248" s="52">
        <v>0</v>
      </c>
      <c r="E248" s="52">
        <v>0</v>
      </c>
      <c r="F248" s="1"/>
      <c r="H248" s="65" t="s">
        <v>541</v>
      </c>
      <c r="I248" s="61"/>
      <c r="J248" s="61"/>
      <c r="K248" s="65" t="s">
        <v>527</v>
      </c>
    </row>
    <row r="249" spans="1:11" s="23" customFormat="1" x14ac:dyDescent="0.2">
      <c r="A249" s="58" t="s">
        <v>344</v>
      </c>
      <c r="B249" s="58" t="s">
        <v>107</v>
      </c>
      <c r="C249" s="52">
        <v>8915982</v>
      </c>
      <c r="D249" s="52">
        <v>10707697</v>
      </c>
      <c r="E249" s="52">
        <v>12159312</v>
      </c>
      <c r="F249" s="1"/>
      <c r="H249" s="65" t="s">
        <v>508</v>
      </c>
      <c r="I249" s="61"/>
      <c r="J249" s="61"/>
      <c r="K249" s="65" t="s">
        <v>526</v>
      </c>
    </row>
    <row r="250" spans="1:11" s="23" customFormat="1" x14ac:dyDescent="0.2">
      <c r="A250" s="58" t="s">
        <v>109</v>
      </c>
      <c r="B250" s="58" t="s">
        <v>107</v>
      </c>
      <c r="C250" s="52">
        <v>16845577</v>
      </c>
      <c r="D250" s="52">
        <v>17019065</v>
      </c>
      <c r="E250" s="52">
        <v>18464599</v>
      </c>
      <c r="F250" s="1"/>
      <c r="H250" s="65" t="s">
        <v>539</v>
      </c>
      <c r="I250" s="61"/>
      <c r="J250" s="61"/>
      <c r="K250" s="65" t="s">
        <v>525</v>
      </c>
    </row>
    <row r="251" spans="1:11" s="23" customFormat="1" x14ac:dyDescent="0.2">
      <c r="A251" s="58" t="s">
        <v>345</v>
      </c>
      <c r="B251" s="58" t="s">
        <v>107</v>
      </c>
      <c r="C251" s="52">
        <v>13104031</v>
      </c>
      <c r="D251" s="52">
        <v>13202401</v>
      </c>
      <c r="E251" s="52">
        <v>12797102</v>
      </c>
      <c r="F251" s="1"/>
      <c r="H251" s="65" t="s">
        <v>508</v>
      </c>
      <c r="I251" s="61"/>
      <c r="J251" s="61"/>
      <c r="K251" s="65" t="s">
        <v>526</v>
      </c>
    </row>
    <row r="252" spans="1:11" s="23" customFormat="1" x14ac:dyDescent="0.2">
      <c r="A252" s="58" t="s">
        <v>110</v>
      </c>
      <c r="B252" s="58" t="s">
        <v>107</v>
      </c>
      <c r="C252" s="52">
        <v>36133075</v>
      </c>
      <c r="D252" s="52">
        <v>29307955</v>
      </c>
      <c r="E252" s="52">
        <v>38410026</v>
      </c>
      <c r="F252" s="1"/>
      <c r="H252" s="65" t="s">
        <v>539</v>
      </c>
      <c r="I252" s="61"/>
      <c r="J252" s="61"/>
      <c r="K252" s="65" t="s">
        <v>525</v>
      </c>
    </row>
    <row r="253" spans="1:11" s="23" customFormat="1" x14ac:dyDescent="0.2">
      <c r="A253" s="58" t="s">
        <v>111</v>
      </c>
      <c r="B253" s="58" t="s">
        <v>107</v>
      </c>
      <c r="C253" s="52">
        <v>0</v>
      </c>
      <c r="D253" s="52">
        <v>0</v>
      </c>
      <c r="E253" s="52">
        <v>0</v>
      </c>
      <c r="F253" s="1"/>
      <c r="H253" s="65" t="s">
        <v>541</v>
      </c>
      <c r="I253" s="61"/>
      <c r="J253" s="61"/>
      <c r="K253" s="65" t="s">
        <v>527</v>
      </c>
    </row>
    <row r="254" spans="1:11" s="23" customFormat="1" x14ac:dyDescent="0.2">
      <c r="A254" s="58" t="s">
        <v>112</v>
      </c>
      <c r="B254" s="58" t="s">
        <v>107</v>
      </c>
      <c r="C254" s="52">
        <v>8004780</v>
      </c>
      <c r="D254" s="52">
        <v>8351234</v>
      </c>
      <c r="E254" s="52">
        <v>8847602</v>
      </c>
      <c r="F254" s="1"/>
      <c r="H254" s="65" t="s">
        <v>508</v>
      </c>
      <c r="I254" s="61"/>
      <c r="J254" s="61"/>
      <c r="K254" s="65" t="s">
        <v>526</v>
      </c>
    </row>
    <row r="255" spans="1:11" s="23" customFormat="1" x14ac:dyDescent="0.2">
      <c r="A255" s="58" t="s">
        <v>113</v>
      </c>
      <c r="B255" s="58" t="s">
        <v>107</v>
      </c>
      <c r="C255" s="52">
        <v>0</v>
      </c>
      <c r="D255" s="52">
        <v>0</v>
      </c>
      <c r="E255" s="52">
        <v>0</v>
      </c>
      <c r="F255" s="1"/>
      <c r="H255" s="65" t="s">
        <v>541</v>
      </c>
      <c r="I255" s="61"/>
      <c r="J255" s="61"/>
      <c r="K255" s="65" t="s">
        <v>527</v>
      </c>
    </row>
    <row r="256" spans="1:11" s="23" customFormat="1" x14ac:dyDescent="0.2">
      <c r="A256" s="58" t="s">
        <v>347</v>
      </c>
      <c r="B256" s="58" t="s">
        <v>107</v>
      </c>
      <c r="C256" s="52">
        <v>11111404</v>
      </c>
      <c r="D256" s="52">
        <v>13185045</v>
      </c>
      <c r="E256" s="52">
        <v>13843251</v>
      </c>
      <c r="F256" s="1"/>
      <c r="H256" s="65" t="s">
        <v>508</v>
      </c>
      <c r="I256" s="61"/>
      <c r="J256" s="61"/>
      <c r="K256" s="65" t="s">
        <v>526</v>
      </c>
    </row>
    <row r="257" spans="1:11" s="23" customFormat="1" x14ac:dyDescent="0.2">
      <c r="A257" s="58" t="s">
        <v>346</v>
      </c>
      <c r="B257" s="58" t="s">
        <v>107</v>
      </c>
      <c r="C257" s="52">
        <v>0</v>
      </c>
      <c r="D257" s="52">
        <v>0</v>
      </c>
      <c r="E257" s="52">
        <v>0</v>
      </c>
      <c r="F257" s="1"/>
      <c r="H257" s="65" t="s">
        <v>541</v>
      </c>
      <c r="I257" s="61"/>
      <c r="J257" s="61"/>
      <c r="K257" s="65" t="s">
        <v>527</v>
      </c>
    </row>
    <row r="258" spans="1:11" s="23" customFormat="1" x14ac:dyDescent="0.2">
      <c r="A258" s="58" t="s">
        <v>348</v>
      </c>
      <c r="B258" s="58" t="s">
        <v>107</v>
      </c>
      <c r="C258" s="52">
        <v>0</v>
      </c>
      <c r="D258" s="52">
        <v>0</v>
      </c>
      <c r="E258" s="52">
        <v>0</v>
      </c>
      <c r="F258" s="1"/>
      <c r="H258" s="65" t="s">
        <v>541</v>
      </c>
      <c r="I258" s="61"/>
      <c r="J258" s="61"/>
      <c r="K258" s="65" t="s">
        <v>527</v>
      </c>
    </row>
    <row r="259" spans="1:11" s="23" customFormat="1" x14ac:dyDescent="0.2">
      <c r="A259" s="58" t="s">
        <v>515</v>
      </c>
      <c r="B259" s="58" t="s">
        <v>107</v>
      </c>
      <c r="C259" s="52">
        <v>0</v>
      </c>
      <c r="D259" s="52">
        <v>0</v>
      </c>
      <c r="E259" s="52">
        <v>0</v>
      </c>
      <c r="F259" s="1"/>
      <c r="H259" s="65" t="s">
        <v>544</v>
      </c>
      <c r="I259" s="61"/>
      <c r="J259" s="61"/>
      <c r="K259" s="65" t="s">
        <v>529</v>
      </c>
    </row>
    <row r="260" spans="1:11" s="23" customFormat="1" x14ac:dyDescent="0.2">
      <c r="A260" s="58" t="s">
        <v>349</v>
      </c>
      <c r="B260" s="58" t="s">
        <v>107</v>
      </c>
      <c r="C260" s="52">
        <v>0</v>
      </c>
      <c r="D260" s="52">
        <v>0</v>
      </c>
      <c r="E260" s="52">
        <v>0</v>
      </c>
      <c r="F260" s="1"/>
      <c r="H260" s="65" t="s">
        <v>541</v>
      </c>
      <c r="I260" s="61"/>
      <c r="J260" s="61"/>
      <c r="K260" s="65" t="s">
        <v>527</v>
      </c>
    </row>
    <row r="261" spans="1:11" s="23" customFormat="1" x14ac:dyDescent="0.2">
      <c r="A261" s="58" t="s">
        <v>114</v>
      </c>
      <c r="B261" s="58" t="s">
        <v>107</v>
      </c>
      <c r="C261" s="52">
        <v>0</v>
      </c>
      <c r="D261" s="52">
        <v>0</v>
      </c>
      <c r="E261" s="52">
        <v>0</v>
      </c>
      <c r="F261" s="1"/>
      <c r="H261" s="65" t="s">
        <v>541</v>
      </c>
      <c r="I261" s="61"/>
      <c r="J261" s="61"/>
      <c r="K261" s="65" t="s">
        <v>527</v>
      </c>
    </row>
    <row r="262" spans="1:11" s="23" customFormat="1" x14ac:dyDescent="0.2">
      <c r="A262" s="58" t="s">
        <v>350</v>
      </c>
      <c r="B262" s="58" t="s">
        <v>107</v>
      </c>
      <c r="C262" s="52">
        <v>0</v>
      </c>
      <c r="D262" s="52">
        <v>0</v>
      </c>
      <c r="E262" s="52">
        <v>0</v>
      </c>
      <c r="F262" s="1"/>
      <c r="H262" s="65" t="s">
        <v>543</v>
      </c>
      <c r="I262" s="61"/>
      <c r="J262" s="61"/>
      <c r="K262" s="65" t="s">
        <v>528</v>
      </c>
    </row>
    <row r="263" spans="1:11" s="23" customFormat="1" x14ac:dyDescent="0.2">
      <c r="A263" s="58" t="s">
        <v>351</v>
      </c>
      <c r="B263" s="58" t="s">
        <v>107</v>
      </c>
      <c r="C263" s="52">
        <v>32735708</v>
      </c>
      <c r="D263" s="52">
        <v>36676924</v>
      </c>
      <c r="E263" s="52">
        <v>37999615</v>
      </c>
      <c r="F263" s="1"/>
      <c r="H263" s="65" t="s">
        <v>539</v>
      </c>
      <c r="I263" s="61"/>
      <c r="J263" s="61"/>
      <c r="K263" s="65" t="s">
        <v>525</v>
      </c>
    </row>
    <row r="264" spans="1:11" s="23" customFormat="1" x14ac:dyDescent="0.2">
      <c r="A264" s="58" t="s">
        <v>107</v>
      </c>
      <c r="B264" s="58" t="s">
        <v>107</v>
      </c>
      <c r="C264" s="52">
        <v>23893152</v>
      </c>
      <c r="D264" s="52">
        <v>26351610</v>
      </c>
      <c r="E264" s="52">
        <v>25463386</v>
      </c>
      <c r="F264" s="1"/>
      <c r="H264" s="65" t="s">
        <v>539</v>
      </c>
      <c r="I264" s="61"/>
      <c r="J264" s="61"/>
      <c r="K264" s="65" t="s">
        <v>525</v>
      </c>
    </row>
    <row r="265" spans="1:11" s="23" customFormat="1" x14ac:dyDescent="0.2">
      <c r="A265" s="58" t="s">
        <v>115</v>
      </c>
      <c r="B265" s="58" t="s">
        <v>107</v>
      </c>
      <c r="C265" s="52">
        <v>5734586</v>
      </c>
      <c r="D265" s="52">
        <v>5941425</v>
      </c>
      <c r="E265" s="52">
        <v>6274559</v>
      </c>
      <c r="F265" s="1"/>
      <c r="H265" s="65" t="s">
        <v>508</v>
      </c>
      <c r="I265" s="61"/>
      <c r="J265" s="61"/>
      <c r="K265" s="65" t="s">
        <v>526</v>
      </c>
    </row>
    <row r="266" spans="1:11" s="38" customFormat="1" x14ac:dyDescent="0.2">
      <c r="A266" s="59" t="s">
        <v>523</v>
      </c>
      <c r="B266" s="59" t="s">
        <v>107</v>
      </c>
      <c r="C266" s="52">
        <v>0</v>
      </c>
      <c r="D266" s="52">
        <v>0</v>
      </c>
      <c r="E266" s="52">
        <v>0</v>
      </c>
      <c r="F266" s="1"/>
      <c r="H266" s="65" t="s">
        <v>541</v>
      </c>
      <c r="I266" s="63"/>
      <c r="J266" s="63"/>
      <c r="K266" s="65" t="s">
        <v>527</v>
      </c>
    </row>
    <row r="267" spans="1:11" s="23" customFormat="1" x14ac:dyDescent="0.2">
      <c r="A267" s="58" t="s">
        <v>352</v>
      </c>
      <c r="B267" s="58" t="s">
        <v>107</v>
      </c>
      <c r="C267" s="52">
        <v>7506333</v>
      </c>
      <c r="D267" s="52">
        <v>7953550</v>
      </c>
      <c r="E267" s="52">
        <v>9204618</v>
      </c>
      <c r="F267" s="1"/>
      <c r="H267" s="65" t="s">
        <v>508</v>
      </c>
      <c r="I267" s="61"/>
      <c r="J267" s="61"/>
      <c r="K267" s="65" t="s">
        <v>526</v>
      </c>
    </row>
    <row r="268" spans="1:11" s="23" customFormat="1" x14ac:dyDescent="0.2">
      <c r="A268" s="58" t="s">
        <v>353</v>
      </c>
      <c r="B268" s="58" t="s">
        <v>107</v>
      </c>
      <c r="C268" s="52">
        <v>0</v>
      </c>
      <c r="D268" s="52">
        <v>0</v>
      </c>
      <c r="E268" s="52">
        <v>0</v>
      </c>
      <c r="F268" s="1"/>
      <c r="H268" s="65" t="s">
        <v>541</v>
      </c>
      <c r="I268" s="61"/>
      <c r="J268" s="61"/>
      <c r="K268" s="65" t="s">
        <v>527</v>
      </c>
    </row>
    <row r="269" spans="1:11" s="23" customFormat="1" x14ac:dyDescent="0.2">
      <c r="A269" s="58" t="s">
        <v>116</v>
      </c>
      <c r="B269" s="58" t="s">
        <v>107</v>
      </c>
      <c r="C269" s="52">
        <v>37452125</v>
      </c>
      <c r="D269" s="52">
        <v>45190086</v>
      </c>
      <c r="E269" s="52">
        <v>47175021</v>
      </c>
      <c r="F269" s="1"/>
      <c r="H269" s="65" t="s">
        <v>539</v>
      </c>
      <c r="I269" s="61"/>
      <c r="J269" s="61"/>
      <c r="K269" s="65" t="s">
        <v>525</v>
      </c>
    </row>
    <row r="270" spans="1:11" s="23" customFormat="1" x14ac:dyDescent="0.2">
      <c r="A270" s="58" t="s">
        <v>117</v>
      </c>
      <c r="B270" s="58" t="s">
        <v>107</v>
      </c>
      <c r="C270" s="52">
        <v>5029760</v>
      </c>
      <c r="D270" s="52">
        <v>5445108</v>
      </c>
      <c r="E270" s="52">
        <v>5792879</v>
      </c>
      <c r="F270" s="1"/>
      <c r="H270" s="65" t="s">
        <v>508</v>
      </c>
      <c r="I270" s="61"/>
      <c r="J270" s="61"/>
      <c r="K270" s="65" t="s">
        <v>526</v>
      </c>
    </row>
    <row r="271" spans="1:11" s="23" customFormat="1" x14ac:dyDescent="0.2">
      <c r="A271" s="58" t="s">
        <v>118</v>
      </c>
      <c r="B271" s="58" t="s">
        <v>107</v>
      </c>
      <c r="C271" s="52">
        <v>3742280</v>
      </c>
      <c r="D271" s="52">
        <v>4119375</v>
      </c>
      <c r="E271" s="52">
        <v>6783629</v>
      </c>
      <c r="F271" s="1"/>
      <c r="H271" s="65" t="s">
        <v>508</v>
      </c>
      <c r="I271" s="61"/>
      <c r="J271" s="61"/>
      <c r="K271" s="65" t="s">
        <v>526</v>
      </c>
    </row>
    <row r="272" spans="1:11" s="23" customFormat="1" x14ac:dyDescent="0.2">
      <c r="A272" s="58" t="s">
        <v>354</v>
      </c>
      <c r="B272" s="58" t="s">
        <v>107</v>
      </c>
      <c r="C272" s="52">
        <v>7161993</v>
      </c>
      <c r="D272" s="52">
        <v>7542621</v>
      </c>
      <c r="E272" s="52">
        <v>8019277</v>
      </c>
      <c r="F272" s="1"/>
      <c r="H272" s="65" t="s">
        <v>508</v>
      </c>
      <c r="I272" s="61"/>
      <c r="J272" s="61"/>
      <c r="K272" s="65" t="s">
        <v>526</v>
      </c>
    </row>
    <row r="273" spans="1:11" s="23" customFormat="1" x14ac:dyDescent="0.2">
      <c r="A273" s="58" t="s">
        <v>355</v>
      </c>
      <c r="B273" s="58" t="s">
        <v>107</v>
      </c>
      <c r="C273" s="52">
        <v>0</v>
      </c>
      <c r="D273" s="52">
        <v>0</v>
      </c>
      <c r="E273" s="52">
        <v>0</v>
      </c>
      <c r="F273" s="1"/>
      <c r="H273" s="65" t="s">
        <v>541</v>
      </c>
      <c r="I273" s="61"/>
      <c r="J273" s="61"/>
      <c r="K273" s="65" t="s">
        <v>527</v>
      </c>
    </row>
    <row r="274" spans="1:11" s="23" customFormat="1" x14ac:dyDescent="0.2">
      <c r="A274" s="58" t="s">
        <v>119</v>
      </c>
      <c r="B274" s="58" t="s">
        <v>107</v>
      </c>
      <c r="C274" s="52">
        <v>10648297</v>
      </c>
      <c r="D274" s="52">
        <v>11434180</v>
      </c>
      <c r="E274" s="52">
        <v>12193643</v>
      </c>
      <c r="F274" s="1"/>
      <c r="H274" s="65" t="s">
        <v>508</v>
      </c>
      <c r="I274" s="61"/>
      <c r="J274" s="61"/>
      <c r="K274" s="65" t="s">
        <v>526</v>
      </c>
    </row>
    <row r="275" spans="1:11" s="23" customFormat="1" x14ac:dyDescent="0.2">
      <c r="A275" s="58" t="s">
        <v>356</v>
      </c>
      <c r="B275" s="58" t="s">
        <v>107</v>
      </c>
      <c r="C275" s="52">
        <v>0</v>
      </c>
      <c r="D275" s="52">
        <v>0</v>
      </c>
      <c r="E275" s="52">
        <v>0</v>
      </c>
      <c r="F275" s="1"/>
      <c r="H275" s="65" t="s">
        <v>543</v>
      </c>
      <c r="I275" s="61"/>
      <c r="J275" s="61"/>
      <c r="K275" s="65" t="s">
        <v>528</v>
      </c>
    </row>
    <row r="276" spans="1:11" s="23" customFormat="1" x14ac:dyDescent="0.2">
      <c r="A276" s="58" t="s">
        <v>357</v>
      </c>
      <c r="B276" s="58" t="s">
        <v>120</v>
      </c>
      <c r="C276" s="52">
        <v>2369599</v>
      </c>
      <c r="D276" s="52">
        <v>2084976</v>
      </c>
      <c r="E276" s="52">
        <v>2053872</v>
      </c>
      <c r="F276" s="1"/>
      <c r="H276" s="65" t="s">
        <v>542</v>
      </c>
      <c r="I276" s="61"/>
      <c r="J276" s="61"/>
      <c r="K276" s="65" t="s">
        <v>530</v>
      </c>
    </row>
    <row r="277" spans="1:11" s="23" customFormat="1" x14ac:dyDescent="0.2">
      <c r="A277" s="58" t="s">
        <v>358</v>
      </c>
      <c r="B277" s="58" t="s">
        <v>120</v>
      </c>
      <c r="C277" s="52">
        <v>46173</v>
      </c>
      <c r="D277" s="52">
        <v>32290</v>
      </c>
      <c r="E277" s="52">
        <v>-69192</v>
      </c>
      <c r="F277" s="1"/>
      <c r="H277" s="65" t="s">
        <v>508</v>
      </c>
      <c r="I277" s="61"/>
      <c r="J277" s="61"/>
      <c r="K277" s="65" t="s">
        <v>526</v>
      </c>
    </row>
    <row r="278" spans="1:11" s="23" customFormat="1" x14ac:dyDescent="0.2">
      <c r="A278" s="58" t="s">
        <v>121</v>
      </c>
      <c r="B278" s="58" t="s">
        <v>120</v>
      </c>
      <c r="C278" s="52">
        <v>4216195</v>
      </c>
      <c r="D278" s="52">
        <v>4979791</v>
      </c>
      <c r="E278" s="52">
        <v>4916089</v>
      </c>
      <c r="F278" s="1"/>
      <c r="H278" s="65" t="s">
        <v>539</v>
      </c>
      <c r="I278" s="61"/>
      <c r="J278" s="61"/>
      <c r="K278" s="65" t="s">
        <v>525</v>
      </c>
    </row>
    <row r="279" spans="1:11" s="23" customFormat="1" x14ac:dyDescent="0.2">
      <c r="A279" s="58" t="s">
        <v>359</v>
      </c>
      <c r="B279" s="58" t="s">
        <v>120</v>
      </c>
      <c r="C279" s="52">
        <v>0</v>
      </c>
      <c r="D279" s="52">
        <v>0</v>
      </c>
      <c r="E279" s="52">
        <v>0</v>
      </c>
      <c r="F279" s="1"/>
      <c r="H279" s="65" t="s">
        <v>544</v>
      </c>
      <c r="I279" s="61"/>
      <c r="J279" s="61"/>
      <c r="K279" s="65" t="s">
        <v>529</v>
      </c>
    </row>
    <row r="280" spans="1:11" s="23" customFormat="1" x14ac:dyDescent="0.2">
      <c r="A280" s="58" t="s">
        <v>360</v>
      </c>
      <c r="B280" s="58" t="s">
        <v>120</v>
      </c>
      <c r="C280" s="52">
        <v>4973291</v>
      </c>
      <c r="D280" s="52">
        <v>5338828</v>
      </c>
      <c r="E280" s="52">
        <v>5869274</v>
      </c>
      <c r="F280" s="1"/>
      <c r="H280" s="65" t="s">
        <v>508</v>
      </c>
      <c r="I280" s="61"/>
      <c r="J280" s="61"/>
      <c r="K280" s="65" t="s">
        <v>526</v>
      </c>
    </row>
    <row r="281" spans="1:11" s="23" customFormat="1" x14ac:dyDescent="0.2">
      <c r="A281" s="58" t="s">
        <v>122</v>
      </c>
      <c r="B281" s="58" t="s">
        <v>120</v>
      </c>
      <c r="C281" s="52">
        <v>26066001</v>
      </c>
      <c r="D281" s="52">
        <v>29000657</v>
      </c>
      <c r="E281" s="52">
        <v>29413189</v>
      </c>
      <c r="F281" s="1"/>
      <c r="H281" s="65" t="s">
        <v>539</v>
      </c>
      <c r="I281" s="61"/>
      <c r="J281" s="61"/>
      <c r="K281" s="65" t="s">
        <v>525</v>
      </c>
    </row>
    <row r="282" spans="1:11" s="23" customFormat="1" x14ac:dyDescent="0.2">
      <c r="A282" s="58" t="s">
        <v>361</v>
      </c>
      <c r="B282" s="58" t="s">
        <v>362</v>
      </c>
      <c r="C282" s="52">
        <v>77353</v>
      </c>
      <c r="D282" s="52">
        <v>-96695</v>
      </c>
      <c r="E282" s="52">
        <v>-70337</v>
      </c>
      <c r="F282" s="1"/>
      <c r="H282" s="65" t="s">
        <v>547</v>
      </c>
      <c r="I282" s="61"/>
      <c r="J282" s="61"/>
      <c r="K282" s="65" t="s">
        <v>535</v>
      </c>
    </row>
    <row r="283" spans="1:11" s="23" customFormat="1" x14ac:dyDescent="0.2">
      <c r="A283" s="58" t="s">
        <v>363</v>
      </c>
      <c r="B283" s="58" t="s">
        <v>123</v>
      </c>
      <c r="C283" s="52">
        <v>2625451</v>
      </c>
      <c r="D283" s="52">
        <v>3134135</v>
      </c>
      <c r="E283" s="52">
        <v>3023595</v>
      </c>
      <c r="F283" s="1"/>
      <c r="H283" s="65" t="s">
        <v>508</v>
      </c>
      <c r="I283" s="61"/>
      <c r="J283" s="61"/>
      <c r="K283" s="65" t="s">
        <v>526</v>
      </c>
    </row>
    <row r="284" spans="1:11" s="23" customFormat="1" x14ac:dyDescent="0.2">
      <c r="A284" s="58" t="s">
        <v>124</v>
      </c>
      <c r="B284" s="58" t="s">
        <v>123</v>
      </c>
      <c r="C284" s="52">
        <v>2216876</v>
      </c>
      <c r="D284" s="52">
        <v>2352449</v>
      </c>
      <c r="E284" s="52">
        <v>2711236</v>
      </c>
      <c r="F284" s="1"/>
      <c r="H284" s="65" t="s">
        <v>508</v>
      </c>
      <c r="I284" s="61"/>
      <c r="J284" s="61"/>
      <c r="K284" s="65" t="s">
        <v>526</v>
      </c>
    </row>
    <row r="285" spans="1:11" s="23" customFormat="1" x14ac:dyDescent="0.2">
      <c r="A285" s="58" t="s">
        <v>364</v>
      </c>
      <c r="B285" s="58" t="s">
        <v>123</v>
      </c>
      <c r="C285" s="52">
        <v>489186</v>
      </c>
      <c r="D285" s="52">
        <v>467959</v>
      </c>
      <c r="E285" s="52">
        <v>461263</v>
      </c>
      <c r="F285" s="1"/>
      <c r="H285" s="65" t="s">
        <v>508</v>
      </c>
      <c r="I285" s="61"/>
      <c r="J285" s="61"/>
      <c r="K285" s="65" t="s">
        <v>526</v>
      </c>
    </row>
    <row r="286" spans="1:11" s="23" customFormat="1" x14ac:dyDescent="0.2">
      <c r="A286" s="58" t="s">
        <v>125</v>
      </c>
      <c r="B286" s="58" t="s">
        <v>123</v>
      </c>
      <c r="C286" s="52">
        <v>1361505</v>
      </c>
      <c r="D286" s="52">
        <v>1755371</v>
      </c>
      <c r="E286" s="52">
        <v>1410074</v>
      </c>
      <c r="F286" s="1"/>
      <c r="H286" s="65" t="s">
        <v>508</v>
      </c>
      <c r="I286" s="61"/>
      <c r="J286" s="61"/>
      <c r="K286" s="65" t="s">
        <v>526</v>
      </c>
    </row>
    <row r="287" spans="1:11" s="23" customFormat="1" x14ac:dyDescent="0.2">
      <c r="A287" s="58" t="s">
        <v>365</v>
      </c>
      <c r="B287" s="58" t="s">
        <v>123</v>
      </c>
      <c r="C287" s="52">
        <v>1123037</v>
      </c>
      <c r="D287" s="52">
        <v>1458701</v>
      </c>
      <c r="E287" s="52">
        <v>1696335</v>
      </c>
      <c r="F287" s="1"/>
      <c r="H287" s="65" t="s">
        <v>544</v>
      </c>
      <c r="I287" s="61"/>
      <c r="J287" s="61"/>
      <c r="K287" s="65" t="s">
        <v>529</v>
      </c>
    </row>
    <row r="288" spans="1:11" s="23" customFormat="1" x14ac:dyDescent="0.2">
      <c r="A288" s="58" t="s">
        <v>366</v>
      </c>
      <c r="B288" s="58" t="s">
        <v>123</v>
      </c>
      <c r="C288" s="52">
        <v>7638365</v>
      </c>
      <c r="D288" s="52">
        <v>8757007</v>
      </c>
      <c r="E288" s="52">
        <v>9468192</v>
      </c>
      <c r="F288" s="1"/>
      <c r="H288" s="65" t="s">
        <v>542</v>
      </c>
      <c r="I288" s="61"/>
      <c r="J288" s="61"/>
      <c r="K288" s="65" t="s">
        <v>530</v>
      </c>
    </row>
    <row r="289" spans="1:11" s="23" customFormat="1" x14ac:dyDescent="0.2">
      <c r="A289" s="58" t="s">
        <v>367</v>
      </c>
      <c r="B289" s="58" t="s">
        <v>123</v>
      </c>
      <c r="C289" s="52">
        <v>0</v>
      </c>
      <c r="D289" s="52">
        <v>2882738</v>
      </c>
      <c r="E289" s="52">
        <v>2023108</v>
      </c>
      <c r="F289" s="1"/>
      <c r="H289" s="65" t="s">
        <v>544</v>
      </c>
      <c r="I289" s="61"/>
      <c r="J289" s="61"/>
      <c r="K289" s="65" t="s">
        <v>529</v>
      </c>
    </row>
    <row r="290" spans="1:11" s="23" customFormat="1" x14ac:dyDescent="0.2">
      <c r="A290" s="58" t="s">
        <v>368</v>
      </c>
      <c r="B290" s="58" t="s">
        <v>123</v>
      </c>
      <c r="C290" s="52">
        <v>18356136</v>
      </c>
      <c r="D290" s="52">
        <v>19570344</v>
      </c>
      <c r="E290" s="52">
        <v>17795365</v>
      </c>
      <c r="F290" s="1"/>
      <c r="H290" s="65" t="s">
        <v>539</v>
      </c>
      <c r="I290" s="61"/>
      <c r="J290" s="61"/>
      <c r="K290" s="65" t="s">
        <v>525</v>
      </c>
    </row>
    <row r="291" spans="1:11" s="23" customFormat="1" x14ac:dyDescent="0.2">
      <c r="A291" s="58" t="s">
        <v>126</v>
      </c>
      <c r="B291" s="58" t="s">
        <v>123</v>
      </c>
      <c r="C291" s="52">
        <v>1622571</v>
      </c>
      <c r="D291" s="52">
        <v>1873145</v>
      </c>
      <c r="E291" s="52">
        <v>1496855</v>
      </c>
      <c r="F291" s="1"/>
      <c r="H291" s="65" t="s">
        <v>541</v>
      </c>
      <c r="I291" s="61"/>
      <c r="J291" s="61"/>
      <c r="K291" s="65" t="s">
        <v>527</v>
      </c>
    </row>
    <row r="292" spans="1:11" s="23" customFormat="1" x14ac:dyDescent="0.2">
      <c r="A292" s="58" t="s">
        <v>369</v>
      </c>
      <c r="B292" s="58" t="s">
        <v>123</v>
      </c>
      <c r="C292" s="52">
        <v>10858024</v>
      </c>
      <c r="D292" s="52">
        <v>12598674</v>
      </c>
      <c r="E292" s="52">
        <v>12323982</v>
      </c>
      <c r="F292" s="1"/>
      <c r="H292" s="65" t="s">
        <v>544</v>
      </c>
      <c r="I292" s="61"/>
      <c r="J292" s="61"/>
      <c r="K292" s="65" t="s">
        <v>529</v>
      </c>
    </row>
    <row r="293" spans="1:11" s="23" customFormat="1" x14ac:dyDescent="0.2">
      <c r="A293" s="58" t="s">
        <v>370</v>
      </c>
      <c r="B293" s="58" t="s">
        <v>123</v>
      </c>
      <c r="C293" s="52">
        <v>-4680</v>
      </c>
      <c r="D293" s="52">
        <v>-231834</v>
      </c>
      <c r="E293" s="52">
        <v>-30517</v>
      </c>
      <c r="F293" s="1"/>
      <c r="H293" s="65" t="s">
        <v>539</v>
      </c>
      <c r="I293" s="61"/>
      <c r="J293" s="61"/>
      <c r="K293" s="65" t="s">
        <v>525</v>
      </c>
    </row>
    <row r="294" spans="1:11" s="23" customFormat="1" x14ac:dyDescent="0.2">
      <c r="A294" s="58" t="s">
        <v>127</v>
      </c>
      <c r="B294" s="58" t="s">
        <v>123</v>
      </c>
      <c r="C294" s="52">
        <v>12030677</v>
      </c>
      <c r="D294" s="52">
        <v>12907751</v>
      </c>
      <c r="E294" s="52">
        <v>12967633</v>
      </c>
      <c r="F294" s="1"/>
      <c r="H294" s="65" t="s">
        <v>542</v>
      </c>
      <c r="I294" s="61"/>
      <c r="J294" s="61"/>
      <c r="K294" s="65" t="s">
        <v>530</v>
      </c>
    </row>
    <row r="295" spans="1:11" s="23" customFormat="1" x14ac:dyDescent="0.2">
      <c r="A295" s="58" t="s">
        <v>372</v>
      </c>
      <c r="B295" s="58" t="s">
        <v>123</v>
      </c>
      <c r="C295" s="52">
        <v>-659540</v>
      </c>
      <c r="D295" s="52">
        <v>-1003442</v>
      </c>
      <c r="E295" s="52">
        <v>-1243384</v>
      </c>
      <c r="F295" s="1"/>
      <c r="H295" s="65" t="s">
        <v>508</v>
      </c>
      <c r="I295" s="61"/>
      <c r="J295" s="61"/>
      <c r="K295" s="65" t="s">
        <v>526</v>
      </c>
    </row>
    <row r="296" spans="1:11" s="23" customFormat="1" x14ac:dyDescent="0.2">
      <c r="A296" s="58" t="s">
        <v>371</v>
      </c>
      <c r="B296" s="58" t="s">
        <v>123</v>
      </c>
      <c r="C296" s="52">
        <v>3929306</v>
      </c>
      <c r="D296" s="52">
        <v>2854019</v>
      </c>
      <c r="E296" s="52">
        <v>2903239</v>
      </c>
      <c r="F296" s="1"/>
      <c r="H296" s="65" t="s">
        <v>544</v>
      </c>
      <c r="I296" s="61"/>
      <c r="J296" s="61"/>
      <c r="K296" s="65" t="s">
        <v>529</v>
      </c>
    </row>
    <row r="297" spans="1:11" s="23" customFormat="1" x14ac:dyDescent="0.2">
      <c r="A297" s="58" t="s">
        <v>128</v>
      </c>
      <c r="B297" s="58" t="s">
        <v>123</v>
      </c>
      <c r="C297" s="52">
        <v>17117936</v>
      </c>
      <c r="D297" s="52">
        <v>20047629</v>
      </c>
      <c r="E297" s="52">
        <v>19870701</v>
      </c>
      <c r="F297" s="1"/>
      <c r="H297" s="65" t="s">
        <v>539</v>
      </c>
      <c r="I297" s="61"/>
      <c r="J297" s="61"/>
      <c r="K297" s="65" t="s">
        <v>525</v>
      </c>
    </row>
    <row r="298" spans="1:11" s="23" customFormat="1" x14ac:dyDescent="0.2">
      <c r="A298" s="58" t="s">
        <v>373</v>
      </c>
      <c r="B298" s="58" t="s">
        <v>123</v>
      </c>
      <c r="C298" s="52">
        <v>-620386</v>
      </c>
      <c r="D298" s="52">
        <v>-1471778</v>
      </c>
      <c r="E298" s="52">
        <v>1730446</v>
      </c>
      <c r="F298" s="1"/>
      <c r="H298" s="65" t="s">
        <v>508</v>
      </c>
      <c r="I298" s="61"/>
      <c r="J298" s="61"/>
      <c r="K298" s="65" t="s">
        <v>526</v>
      </c>
    </row>
    <row r="299" spans="1:11" s="23" customFormat="1" x14ac:dyDescent="0.2">
      <c r="A299" s="58" t="s">
        <v>129</v>
      </c>
      <c r="B299" s="58" t="s">
        <v>123</v>
      </c>
      <c r="C299" s="52">
        <v>2960224</v>
      </c>
      <c r="D299" s="52">
        <v>3666063</v>
      </c>
      <c r="E299" s="52">
        <v>3474935</v>
      </c>
      <c r="F299" s="1"/>
      <c r="H299" s="65" t="s">
        <v>544</v>
      </c>
      <c r="I299" s="61"/>
      <c r="J299" s="61"/>
      <c r="K299" s="65" t="s">
        <v>529</v>
      </c>
    </row>
    <row r="300" spans="1:11" s="23" customFormat="1" x14ac:dyDescent="0.2">
      <c r="A300" s="58" t="s">
        <v>374</v>
      </c>
      <c r="B300" s="58" t="s">
        <v>123</v>
      </c>
      <c r="C300" s="52">
        <v>2988984</v>
      </c>
      <c r="D300" s="52">
        <v>3946724</v>
      </c>
      <c r="E300" s="52">
        <v>1749481</v>
      </c>
      <c r="F300" s="1"/>
      <c r="H300" s="65" t="s">
        <v>539</v>
      </c>
      <c r="I300" s="61"/>
      <c r="J300" s="61"/>
      <c r="K300" s="65" t="s">
        <v>525</v>
      </c>
    </row>
    <row r="301" spans="1:11" s="23" customFormat="1" x14ac:dyDescent="0.2">
      <c r="A301" s="58" t="s">
        <v>130</v>
      </c>
      <c r="B301" s="58" t="s">
        <v>123</v>
      </c>
      <c r="C301" s="52">
        <v>14309010</v>
      </c>
      <c r="D301" s="52">
        <v>14384921</v>
      </c>
      <c r="E301" s="52">
        <v>16417875</v>
      </c>
      <c r="F301" s="1"/>
      <c r="H301" s="65" t="s">
        <v>548</v>
      </c>
      <c r="I301" s="61"/>
      <c r="J301" s="61"/>
      <c r="K301" s="65" t="s">
        <v>527</v>
      </c>
    </row>
    <row r="302" spans="1:11" s="23" customFormat="1" x14ac:dyDescent="0.2">
      <c r="A302" s="58" t="s">
        <v>375</v>
      </c>
      <c r="B302" s="58" t="s">
        <v>123</v>
      </c>
      <c r="C302" s="52">
        <v>3968449</v>
      </c>
      <c r="D302" s="52">
        <v>4268511</v>
      </c>
      <c r="E302" s="52">
        <v>4376921</v>
      </c>
      <c r="F302" s="1"/>
      <c r="H302" s="65" t="s">
        <v>508</v>
      </c>
      <c r="I302" s="61"/>
      <c r="J302" s="61"/>
      <c r="K302" s="65" t="s">
        <v>526</v>
      </c>
    </row>
    <row r="303" spans="1:11" s="23" customFormat="1" x14ac:dyDescent="0.2">
      <c r="A303" s="58" t="s">
        <v>376</v>
      </c>
      <c r="B303" s="58" t="s">
        <v>123</v>
      </c>
      <c r="C303" s="52">
        <v>1598284</v>
      </c>
      <c r="D303" s="52">
        <v>2039514</v>
      </c>
      <c r="E303" s="52">
        <v>1104074</v>
      </c>
      <c r="F303" s="1"/>
      <c r="H303" s="65" t="s">
        <v>508</v>
      </c>
      <c r="I303" s="61"/>
      <c r="J303" s="61"/>
      <c r="K303" s="65" t="s">
        <v>526</v>
      </c>
    </row>
    <row r="304" spans="1:11" s="23" customFormat="1" x14ac:dyDescent="0.2">
      <c r="A304" s="58" t="s">
        <v>123</v>
      </c>
      <c r="B304" s="58" t="s">
        <v>123</v>
      </c>
      <c r="C304" s="52">
        <v>44482459</v>
      </c>
      <c r="D304" s="52">
        <v>61250450</v>
      </c>
      <c r="E304" s="52">
        <v>60740849</v>
      </c>
      <c r="F304" s="1"/>
      <c r="H304" s="65" t="s">
        <v>539</v>
      </c>
      <c r="I304" s="61"/>
      <c r="J304" s="61"/>
      <c r="K304" s="65" t="s">
        <v>525</v>
      </c>
    </row>
    <row r="305" spans="1:11" s="23" customFormat="1" x14ac:dyDescent="0.2">
      <c r="A305" s="58" t="s">
        <v>377</v>
      </c>
      <c r="B305" s="58" t="s">
        <v>123</v>
      </c>
      <c r="C305" s="52">
        <v>2946722</v>
      </c>
      <c r="D305" s="52">
        <v>3266616</v>
      </c>
      <c r="E305" s="52">
        <v>3359224</v>
      </c>
      <c r="F305" s="1"/>
      <c r="H305" s="65" t="s">
        <v>508</v>
      </c>
      <c r="I305" s="61"/>
      <c r="J305" s="61"/>
      <c r="K305" s="65" t="s">
        <v>526</v>
      </c>
    </row>
    <row r="306" spans="1:11" s="23" customFormat="1" x14ac:dyDescent="0.2">
      <c r="A306" s="58" t="s">
        <v>378</v>
      </c>
      <c r="B306" s="58" t="s">
        <v>123</v>
      </c>
      <c r="C306" s="52">
        <v>5095593</v>
      </c>
      <c r="D306" s="52">
        <v>7092577</v>
      </c>
      <c r="E306" s="52">
        <v>8651507</v>
      </c>
      <c r="F306" s="1"/>
      <c r="H306" s="65" t="s">
        <v>539</v>
      </c>
      <c r="I306" s="61"/>
      <c r="J306" s="61"/>
      <c r="K306" s="65" t="s">
        <v>525</v>
      </c>
    </row>
    <row r="307" spans="1:11" s="23" customFormat="1" x14ac:dyDescent="0.2">
      <c r="A307" s="58" t="s">
        <v>553</v>
      </c>
      <c r="B307" s="58" t="s">
        <v>123</v>
      </c>
      <c r="C307" s="52">
        <v>3148521</v>
      </c>
      <c r="D307" s="52">
        <v>4347334</v>
      </c>
      <c r="E307" s="52">
        <v>4127726</v>
      </c>
      <c r="F307" s="1"/>
      <c r="H307" s="65" t="s">
        <v>539</v>
      </c>
      <c r="I307" s="61"/>
      <c r="J307" s="61"/>
      <c r="K307" s="65" t="s">
        <v>525</v>
      </c>
    </row>
    <row r="308" spans="1:11" s="23" customFormat="1" x14ac:dyDescent="0.2">
      <c r="A308" s="58" t="s">
        <v>538</v>
      </c>
      <c r="B308" s="58" t="s">
        <v>123</v>
      </c>
      <c r="C308" s="52">
        <v>2254457</v>
      </c>
      <c r="D308" s="52">
        <v>2396561</v>
      </c>
      <c r="E308" s="52">
        <v>2586206</v>
      </c>
      <c r="F308" s="1"/>
      <c r="H308" s="65" t="s">
        <v>508</v>
      </c>
      <c r="I308" s="61"/>
      <c r="J308" s="61"/>
      <c r="K308" s="65" t="s">
        <v>526</v>
      </c>
    </row>
    <row r="309" spans="1:11" s="23" customFormat="1" x14ac:dyDescent="0.2">
      <c r="A309" s="58" t="s">
        <v>537</v>
      </c>
      <c r="B309" s="58" t="s">
        <v>123</v>
      </c>
      <c r="C309" s="52">
        <v>7851615</v>
      </c>
      <c r="D309" s="52">
        <v>9577017</v>
      </c>
      <c r="E309" s="52">
        <v>10616611</v>
      </c>
      <c r="F309" s="1"/>
      <c r="H309" s="65" t="s">
        <v>541</v>
      </c>
      <c r="I309" s="61"/>
      <c r="J309" s="61"/>
      <c r="K309" s="65" t="s">
        <v>527</v>
      </c>
    </row>
    <row r="310" spans="1:11" s="23" customFormat="1" x14ac:dyDescent="0.2">
      <c r="A310" s="58" t="s">
        <v>552</v>
      </c>
      <c r="B310" s="58" t="s">
        <v>123</v>
      </c>
      <c r="C310" s="52">
        <v>127408</v>
      </c>
      <c r="D310" s="52">
        <v>132489</v>
      </c>
      <c r="E310" s="52">
        <v>157975</v>
      </c>
      <c r="F310" s="1"/>
      <c r="H310" s="65" t="s">
        <v>544</v>
      </c>
      <c r="I310" s="61"/>
      <c r="J310" s="61"/>
      <c r="K310" s="65" t="s">
        <v>529</v>
      </c>
    </row>
    <row r="311" spans="1:11" s="23" customFormat="1" x14ac:dyDescent="0.2">
      <c r="A311" s="58" t="s">
        <v>131</v>
      </c>
      <c r="B311" s="58" t="s">
        <v>132</v>
      </c>
      <c r="C311" s="52">
        <v>0</v>
      </c>
      <c r="D311" s="52">
        <v>0</v>
      </c>
      <c r="E311" s="52">
        <v>0</v>
      </c>
      <c r="F311" s="1"/>
      <c r="H311" s="65" t="s">
        <v>544</v>
      </c>
      <c r="I311" s="61"/>
      <c r="J311" s="61"/>
      <c r="K311" s="65" t="s">
        <v>529</v>
      </c>
    </row>
    <row r="312" spans="1:11" s="38" customFormat="1" x14ac:dyDescent="0.2">
      <c r="A312" s="59" t="s">
        <v>524</v>
      </c>
      <c r="B312" s="58" t="s">
        <v>132</v>
      </c>
      <c r="C312" s="52">
        <v>0</v>
      </c>
      <c r="D312" s="52">
        <v>0</v>
      </c>
      <c r="E312" s="52">
        <v>0</v>
      </c>
      <c r="F312" s="1"/>
      <c r="H312" s="65" t="s">
        <v>544</v>
      </c>
      <c r="I312" s="63"/>
      <c r="J312" s="63"/>
      <c r="K312" s="65" t="s">
        <v>529</v>
      </c>
    </row>
    <row r="313" spans="1:11" s="23" customFormat="1" x14ac:dyDescent="0.2">
      <c r="A313" s="58" t="s">
        <v>379</v>
      </c>
      <c r="B313" s="58" t="s">
        <v>132</v>
      </c>
      <c r="C313" s="52">
        <v>19337310</v>
      </c>
      <c r="D313" s="52">
        <v>13918468</v>
      </c>
      <c r="E313" s="52">
        <v>17355110</v>
      </c>
      <c r="F313" s="1"/>
      <c r="H313" s="65" t="s">
        <v>539</v>
      </c>
      <c r="I313" s="61"/>
      <c r="J313" s="61"/>
      <c r="K313" s="65" t="s">
        <v>525</v>
      </c>
    </row>
    <row r="314" spans="1:11" s="23" customFormat="1" x14ac:dyDescent="0.2">
      <c r="A314" s="58" t="s">
        <v>380</v>
      </c>
      <c r="B314" s="58" t="s">
        <v>132</v>
      </c>
      <c r="C314" s="52">
        <v>0</v>
      </c>
      <c r="D314" s="52">
        <v>0</v>
      </c>
      <c r="E314" s="52">
        <v>0</v>
      </c>
      <c r="F314" s="1"/>
      <c r="H314" s="65" t="s">
        <v>541</v>
      </c>
      <c r="I314" s="61"/>
      <c r="J314" s="61"/>
      <c r="K314" s="65" t="s">
        <v>527</v>
      </c>
    </row>
    <row r="315" spans="1:11" s="23" customFormat="1" x14ac:dyDescent="0.2">
      <c r="A315" s="58" t="s">
        <v>381</v>
      </c>
      <c r="B315" s="58" t="s">
        <v>132</v>
      </c>
      <c r="C315" s="52">
        <v>74518</v>
      </c>
      <c r="D315" s="52">
        <v>128281</v>
      </c>
      <c r="E315" s="52">
        <v>160221</v>
      </c>
      <c r="F315" s="1"/>
      <c r="H315" s="65" t="s">
        <v>508</v>
      </c>
      <c r="I315" s="61"/>
      <c r="J315" s="61"/>
      <c r="K315" s="65" t="s">
        <v>526</v>
      </c>
    </row>
    <row r="316" spans="1:11" s="38" customFormat="1" x14ac:dyDescent="0.2">
      <c r="A316" s="59" t="s">
        <v>520</v>
      </c>
      <c r="B316" s="58" t="s">
        <v>132</v>
      </c>
      <c r="C316" s="52">
        <v>0</v>
      </c>
      <c r="D316" s="52">
        <v>0</v>
      </c>
      <c r="E316" s="52">
        <v>0</v>
      </c>
      <c r="F316" s="1"/>
      <c r="H316" s="65" t="s">
        <v>544</v>
      </c>
      <c r="I316" s="63"/>
      <c r="J316" s="63"/>
      <c r="K316" s="65" t="s">
        <v>529</v>
      </c>
    </row>
    <row r="317" spans="1:11" s="23" customFormat="1" x14ac:dyDescent="0.2">
      <c r="A317" s="58" t="s">
        <v>132</v>
      </c>
      <c r="B317" s="58" t="s">
        <v>132</v>
      </c>
      <c r="C317" s="52">
        <v>103898000</v>
      </c>
      <c r="D317" s="52">
        <v>105840000</v>
      </c>
      <c r="E317" s="52">
        <v>112661000</v>
      </c>
      <c r="F317" s="1"/>
      <c r="H317" s="65" t="s">
        <v>539</v>
      </c>
      <c r="I317" s="61"/>
      <c r="J317" s="61"/>
      <c r="K317" s="65" t="s">
        <v>525</v>
      </c>
    </row>
    <row r="318" spans="1:11" s="23" customFormat="1" x14ac:dyDescent="0.2">
      <c r="A318" s="58" t="s">
        <v>133</v>
      </c>
      <c r="B318" s="58" t="s">
        <v>134</v>
      </c>
      <c r="C318" s="52">
        <v>6421667</v>
      </c>
      <c r="D318" s="52">
        <v>6945510</v>
      </c>
      <c r="E318" s="52">
        <v>8621534</v>
      </c>
      <c r="F318" s="1"/>
      <c r="H318" s="65" t="s">
        <v>508</v>
      </c>
      <c r="I318" s="61"/>
      <c r="J318" s="61"/>
      <c r="K318" s="65" t="s">
        <v>526</v>
      </c>
    </row>
    <row r="319" spans="1:11" s="23" customFormat="1" x14ac:dyDescent="0.2">
      <c r="A319" s="58" t="s">
        <v>382</v>
      </c>
      <c r="B319" s="58" t="s">
        <v>134</v>
      </c>
      <c r="C319" s="52">
        <v>174281</v>
      </c>
      <c r="D319" s="52">
        <v>241118</v>
      </c>
      <c r="E319" s="52">
        <v>226900</v>
      </c>
      <c r="F319" s="1"/>
      <c r="H319" s="65" t="s">
        <v>540</v>
      </c>
      <c r="I319" s="61"/>
      <c r="J319" s="61"/>
      <c r="K319" s="65" t="s">
        <v>526</v>
      </c>
    </row>
    <row r="320" spans="1:11" s="23" customFormat="1" x14ac:dyDescent="0.2">
      <c r="A320" s="58" t="s">
        <v>383</v>
      </c>
      <c r="B320" s="58" t="s">
        <v>135</v>
      </c>
      <c r="C320" s="52">
        <v>2247591</v>
      </c>
      <c r="D320" s="52">
        <v>4235485</v>
      </c>
      <c r="E320" s="52">
        <v>4487112</v>
      </c>
      <c r="F320" s="1"/>
      <c r="H320" s="65" t="s">
        <v>508</v>
      </c>
      <c r="I320" s="61"/>
      <c r="J320" s="61"/>
      <c r="K320" s="65" t="s">
        <v>526</v>
      </c>
    </row>
    <row r="321" spans="1:11" s="23" customFormat="1" x14ac:dyDescent="0.2">
      <c r="A321" s="58" t="s">
        <v>384</v>
      </c>
      <c r="B321" s="58" t="s">
        <v>135</v>
      </c>
      <c r="C321" s="52">
        <v>61300</v>
      </c>
      <c r="D321" s="52">
        <v>0</v>
      </c>
      <c r="E321" s="52">
        <v>28525</v>
      </c>
      <c r="F321" s="1"/>
      <c r="H321" s="65" t="s">
        <v>541</v>
      </c>
      <c r="I321" s="61"/>
      <c r="J321" s="61"/>
      <c r="K321" s="65" t="s">
        <v>527</v>
      </c>
    </row>
    <row r="322" spans="1:11" s="23" customFormat="1" x14ac:dyDescent="0.2">
      <c r="A322" s="58" t="s">
        <v>385</v>
      </c>
      <c r="B322" s="58" t="s">
        <v>135</v>
      </c>
      <c r="C322" s="52">
        <v>-2400</v>
      </c>
      <c r="D322" s="52">
        <v>5412825</v>
      </c>
      <c r="E322" s="52">
        <v>6661963</v>
      </c>
      <c r="F322" s="1"/>
      <c r="H322" s="65" t="s">
        <v>541</v>
      </c>
      <c r="I322" s="61"/>
      <c r="J322" s="61"/>
      <c r="K322" s="65" t="s">
        <v>527</v>
      </c>
    </row>
    <row r="323" spans="1:11" s="23" customFormat="1" x14ac:dyDescent="0.2">
      <c r="A323" s="58" t="s">
        <v>386</v>
      </c>
      <c r="B323" s="58" t="s">
        <v>135</v>
      </c>
      <c r="C323" s="52">
        <v>0</v>
      </c>
      <c r="D323" s="52">
        <v>10458991</v>
      </c>
      <c r="E323" s="52">
        <v>5766842</v>
      </c>
      <c r="F323" s="1"/>
      <c r="H323" s="65" t="s">
        <v>541</v>
      </c>
      <c r="I323" s="61"/>
      <c r="J323" s="61"/>
      <c r="K323" s="65" t="s">
        <v>527</v>
      </c>
    </row>
    <row r="324" spans="1:11" s="23" customFormat="1" x14ac:dyDescent="0.2">
      <c r="A324" s="58" t="s">
        <v>136</v>
      </c>
      <c r="B324" s="58" t="s">
        <v>135</v>
      </c>
      <c r="C324" s="52">
        <v>8317922</v>
      </c>
      <c r="D324" s="52">
        <v>9344175</v>
      </c>
      <c r="E324" s="52">
        <v>10209477</v>
      </c>
      <c r="F324" s="1"/>
      <c r="H324" s="65" t="s">
        <v>508</v>
      </c>
      <c r="I324" s="61"/>
      <c r="J324" s="61"/>
      <c r="K324" s="65" t="s">
        <v>526</v>
      </c>
    </row>
    <row r="325" spans="1:11" s="23" customFormat="1" x14ac:dyDescent="0.2">
      <c r="A325" s="58" t="s">
        <v>387</v>
      </c>
      <c r="B325" s="58" t="s">
        <v>135</v>
      </c>
      <c r="C325" s="52">
        <v>0</v>
      </c>
      <c r="D325" s="52">
        <v>-5850</v>
      </c>
      <c r="E325" s="52">
        <v>-8743</v>
      </c>
      <c r="F325" s="1"/>
      <c r="H325" s="65" t="s">
        <v>541</v>
      </c>
      <c r="I325" s="61"/>
      <c r="J325" s="61"/>
      <c r="K325" s="65" t="s">
        <v>527</v>
      </c>
    </row>
    <row r="326" spans="1:11" s="23" customFormat="1" x14ac:dyDescent="0.2">
      <c r="A326" s="58" t="s">
        <v>137</v>
      </c>
      <c r="B326" s="58" t="s">
        <v>135</v>
      </c>
      <c r="C326" s="52">
        <v>9701727</v>
      </c>
      <c r="D326" s="52">
        <v>9904107</v>
      </c>
      <c r="E326" s="52">
        <v>10692284</v>
      </c>
      <c r="F326" s="1"/>
      <c r="H326" s="65" t="s">
        <v>539</v>
      </c>
      <c r="I326" s="61"/>
      <c r="J326" s="61"/>
      <c r="K326" s="65" t="s">
        <v>525</v>
      </c>
    </row>
    <row r="327" spans="1:11" s="23" customFormat="1" x14ac:dyDescent="0.2">
      <c r="A327" s="58" t="s">
        <v>138</v>
      </c>
      <c r="B327" s="58" t="s">
        <v>135</v>
      </c>
      <c r="C327" s="52">
        <v>-205257</v>
      </c>
      <c r="D327" s="52">
        <v>27535209</v>
      </c>
      <c r="E327" s="52">
        <v>30556037</v>
      </c>
      <c r="F327" s="1"/>
      <c r="H327" s="65" t="s">
        <v>541</v>
      </c>
      <c r="I327" s="61"/>
      <c r="J327" s="61"/>
      <c r="K327" s="65" t="s">
        <v>527</v>
      </c>
    </row>
    <row r="328" spans="1:11" s="23" customFormat="1" x14ac:dyDescent="0.2">
      <c r="A328" s="58" t="s">
        <v>388</v>
      </c>
      <c r="B328" s="58" t="s">
        <v>135</v>
      </c>
      <c r="C328" s="52">
        <v>0</v>
      </c>
      <c r="D328" s="52">
        <v>0</v>
      </c>
      <c r="E328" s="52">
        <v>0</v>
      </c>
      <c r="F328" s="1"/>
      <c r="H328" s="65" t="s">
        <v>541</v>
      </c>
      <c r="I328" s="61"/>
      <c r="J328" s="61"/>
      <c r="K328" s="65" t="s">
        <v>527</v>
      </c>
    </row>
    <row r="329" spans="1:11" s="23" customFormat="1" x14ac:dyDescent="0.2">
      <c r="A329" s="58" t="s">
        <v>389</v>
      </c>
      <c r="B329" s="58" t="s">
        <v>135</v>
      </c>
      <c r="C329" s="52">
        <v>-3462</v>
      </c>
      <c r="D329" s="52">
        <v>784934</v>
      </c>
      <c r="E329" s="52">
        <v>3083502</v>
      </c>
      <c r="F329" s="1"/>
      <c r="H329" s="65" t="s">
        <v>544</v>
      </c>
      <c r="I329" s="61"/>
      <c r="J329" s="61"/>
      <c r="K329" s="65" t="s">
        <v>529</v>
      </c>
    </row>
    <row r="330" spans="1:11" s="23" customFormat="1" x14ac:dyDescent="0.2">
      <c r="A330" s="58" t="s">
        <v>390</v>
      </c>
      <c r="B330" s="58" t="s">
        <v>135</v>
      </c>
      <c r="C330" s="52">
        <v>3950527</v>
      </c>
      <c r="D330" s="52">
        <v>3980586</v>
      </c>
      <c r="E330" s="52">
        <v>3871710</v>
      </c>
      <c r="F330" s="1"/>
      <c r="H330" s="65" t="s">
        <v>541</v>
      </c>
      <c r="I330" s="61"/>
      <c r="J330" s="61"/>
      <c r="K330" s="65" t="s">
        <v>527</v>
      </c>
    </row>
    <row r="331" spans="1:11" s="23" customFormat="1" x14ac:dyDescent="0.2">
      <c r="A331" s="58" t="s">
        <v>139</v>
      </c>
      <c r="B331" s="58" t="s">
        <v>135</v>
      </c>
      <c r="C331" s="52">
        <v>5158200</v>
      </c>
      <c r="D331" s="52">
        <v>5833622</v>
      </c>
      <c r="E331" s="52">
        <v>10590183</v>
      </c>
      <c r="F331" s="1"/>
      <c r="H331" s="65" t="s">
        <v>508</v>
      </c>
      <c r="I331" s="61"/>
      <c r="J331" s="61"/>
      <c r="K331" s="65" t="s">
        <v>526</v>
      </c>
    </row>
    <row r="332" spans="1:11" s="23" customFormat="1" x14ac:dyDescent="0.2">
      <c r="A332" s="58" t="s">
        <v>140</v>
      </c>
      <c r="B332" s="58" t="s">
        <v>135</v>
      </c>
      <c r="C332" s="52">
        <v>4591910</v>
      </c>
      <c r="D332" s="52">
        <v>4466877</v>
      </c>
      <c r="E332" s="52">
        <v>4800902</v>
      </c>
      <c r="F332" s="1"/>
      <c r="H332" s="65" t="s">
        <v>508</v>
      </c>
      <c r="I332" s="61"/>
      <c r="J332" s="61"/>
      <c r="K332" s="65" t="s">
        <v>526</v>
      </c>
    </row>
    <row r="333" spans="1:11" s="23" customFormat="1" x14ac:dyDescent="0.2">
      <c r="A333" s="58" t="s">
        <v>391</v>
      </c>
      <c r="B333" s="58" t="s">
        <v>135</v>
      </c>
      <c r="C333" s="52">
        <v>58402</v>
      </c>
      <c r="D333" s="52">
        <v>1737</v>
      </c>
      <c r="E333" s="52">
        <v>0</v>
      </c>
      <c r="F333" s="1"/>
      <c r="H333" s="65" t="s">
        <v>508</v>
      </c>
      <c r="I333" s="61"/>
      <c r="J333" s="61"/>
      <c r="K333" s="65" t="s">
        <v>526</v>
      </c>
    </row>
    <row r="334" spans="1:11" s="23" customFormat="1" x14ac:dyDescent="0.2">
      <c r="A334" s="58" t="s">
        <v>392</v>
      </c>
      <c r="B334" s="58" t="s">
        <v>135</v>
      </c>
      <c r="C334" s="52">
        <v>45725595</v>
      </c>
      <c r="D334" s="52">
        <v>53242655</v>
      </c>
      <c r="E334" s="52">
        <v>58201901</v>
      </c>
      <c r="F334" s="1"/>
      <c r="H334" s="65" t="s">
        <v>539</v>
      </c>
      <c r="I334" s="61"/>
      <c r="J334" s="61"/>
      <c r="K334" s="65" t="s">
        <v>525</v>
      </c>
    </row>
    <row r="335" spans="1:11" s="23" customFormat="1" x14ac:dyDescent="0.2">
      <c r="A335" s="58" t="s">
        <v>141</v>
      </c>
      <c r="B335" s="58" t="s">
        <v>135</v>
      </c>
      <c r="C335" s="52">
        <v>-32523</v>
      </c>
      <c r="D335" s="52">
        <v>30036871</v>
      </c>
      <c r="E335" s="52">
        <v>27785554</v>
      </c>
      <c r="F335" s="1"/>
      <c r="H335" s="65" t="s">
        <v>543</v>
      </c>
      <c r="I335" s="61"/>
      <c r="J335" s="61"/>
      <c r="K335" s="65" t="s">
        <v>528</v>
      </c>
    </row>
    <row r="336" spans="1:11" s="23" customFormat="1" x14ac:dyDescent="0.2">
      <c r="A336" s="58" t="s">
        <v>142</v>
      </c>
      <c r="B336" s="58" t="s">
        <v>135</v>
      </c>
      <c r="C336" s="52">
        <v>16075269</v>
      </c>
      <c r="D336" s="52">
        <v>15048142</v>
      </c>
      <c r="E336" s="52">
        <v>13905074</v>
      </c>
      <c r="F336" s="1"/>
      <c r="H336" s="65" t="s">
        <v>539</v>
      </c>
      <c r="I336" s="61"/>
      <c r="J336" s="61"/>
      <c r="K336" s="65" t="s">
        <v>525</v>
      </c>
    </row>
    <row r="337" spans="1:11" s="23" customFormat="1" x14ac:dyDescent="0.2">
      <c r="A337" s="58" t="s">
        <v>393</v>
      </c>
      <c r="B337" s="58" t="s">
        <v>135</v>
      </c>
      <c r="C337" s="52">
        <v>12570832</v>
      </c>
      <c r="D337" s="52">
        <v>12620047</v>
      </c>
      <c r="E337" s="52">
        <v>15014298</v>
      </c>
      <c r="F337" s="1"/>
      <c r="H337" s="65" t="s">
        <v>508</v>
      </c>
      <c r="I337" s="61"/>
      <c r="J337" s="61"/>
      <c r="K337" s="65" t="s">
        <v>526</v>
      </c>
    </row>
    <row r="338" spans="1:11" s="23" customFormat="1" x14ac:dyDescent="0.2">
      <c r="A338" s="58" t="s">
        <v>135</v>
      </c>
      <c r="B338" s="58" t="s">
        <v>135</v>
      </c>
      <c r="C338" s="52">
        <v>196967</v>
      </c>
      <c r="D338" s="52">
        <v>-136624</v>
      </c>
      <c r="E338" s="52">
        <v>-73833</v>
      </c>
      <c r="F338" s="1"/>
      <c r="H338" s="65" t="s">
        <v>539</v>
      </c>
      <c r="I338" s="61"/>
      <c r="J338" s="61"/>
      <c r="K338" s="65" t="s">
        <v>525</v>
      </c>
    </row>
    <row r="339" spans="1:11" s="23" customFormat="1" x14ac:dyDescent="0.2">
      <c r="A339" s="58" t="s">
        <v>394</v>
      </c>
      <c r="B339" s="58" t="s">
        <v>135</v>
      </c>
      <c r="C339" s="52">
        <v>0</v>
      </c>
      <c r="D339" s="52">
        <v>0</v>
      </c>
      <c r="E339" s="52">
        <v>0</v>
      </c>
      <c r="F339" s="1"/>
      <c r="H339" s="65" t="s">
        <v>541</v>
      </c>
      <c r="I339" s="61"/>
      <c r="J339" s="61"/>
      <c r="K339" s="65" t="s">
        <v>527</v>
      </c>
    </row>
    <row r="340" spans="1:11" s="23" customFormat="1" x14ac:dyDescent="0.2">
      <c r="A340" s="58" t="s">
        <v>395</v>
      </c>
      <c r="B340" s="58" t="s">
        <v>135</v>
      </c>
      <c r="C340" s="52">
        <v>10952841</v>
      </c>
      <c r="D340" s="52">
        <v>2883509</v>
      </c>
      <c r="E340" s="52">
        <v>71803</v>
      </c>
      <c r="F340" s="1"/>
      <c r="H340" s="65" t="s">
        <v>539</v>
      </c>
      <c r="I340" s="61"/>
      <c r="J340" s="61"/>
      <c r="K340" s="65" t="s">
        <v>525</v>
      </c>
    </row>
    <row r="341" spans="1:11" s="23" customFormat="1" x14ac:dyDescent="0.2">
      <c r="A341" s="58" t="s">
        <v>396</v>
      </c>
      <c r="B341" s="58" t="s">
        <v>135</v>
      </c>
      <c r="C341" s="52">
        <v>13465844</v>
      </c>
      <c r="D341" s="52">
        <v>14088585</v>
      </c>
      <c r="E341" s="52">
        <v>17951916</v>
      </c>
      <c r="F341" s="1"/>
      <c r="H341" s="65" t="s">
        <v>544</v>
      </c>
      <c r="I341" s="61"/>
      <c r="J341" s="61"/>
      <c r="K341" s="65" t="s">
        <v>529</v>
      </c>
    </row>
    <row r="342" spans="1:11" s="23" customFormat="1" x14ac:dyDescent="0.2">
      <c r="A342" s="58" t="s">
        <v>398</v>
      </c>
      <c r="B342" s="58" t="s">
        <v>135</v>
      </c>
      <c r="C342" s="52">
        <v>-551667</v>
      </c>
      <c r="D342" s="52">
        <v>-486376</v>
      </c>
      <c r="E342" s="52">
        <v>-410091</v>
      </c>
      <c r="F342" s="1"/>
      <c r="H342" s="65" t="s">
        <v>541</v>
      </c>
      <c r="I342" s="61"/>
      <c r="J342" s="61"/>
      <c r="K342" s="65" t="s">
        <v>527</v>
      </c>
    </row>
    <row r="343" spans="1:11" s="23" customFormat="1" x14ac:dyDescent="0.2">
      <c r="A343" s="58" t="s">
        <v>397</v>
      </c>
      <c r="B343" s="58" t="s">
        <v>135</v>
      </c>
      <c r="C343" s="52">
        <v>0</v>
      </c>
      <c r="D343" s="52">
        <v>0</v>
      </c>
      <c r="E343" s="52">
        <v>0</v>
      </c>
      <c r="F343" s="1"/>
      <c r="H343" s="65" t="s">
        <v>541</v>
      </c>
      <c r="I343" s="61"/>
      <c r="J343" s="61"/>
      <c r="K343" s="65" t="s">
        <v>527</v>
      </c>
    </row>
    <row r="344" spans="1:11" s="23" customFormat="1" x14ac:dyDescent="0.2">
      <c r="A344" s="58" t="s">
        <v>399</v>
      </c>
      <c r="B344" s="58" t="s">
        <v>143</v>
      </c>
      <c r="C344" s="52">
        <v>18978598</v>
      </c>
      <c r="D344" s="52">
        <v>18430874</v>
      </c>
      <c r="E344" s="52">
        <v>33487315</v>
      </c>
      <c r="F344" s="1"/>
      <c r="H344" s="65" t="s">
        <v>539</v>
      </c>
      <c r="I344" s="61"/>
      <c r="J344" s="61"/>
      <c r="K344" s="65" t="s">
        <v>525</v>
      </c>
    </row>
    <row r="345" spans="1:11" s="23" customFormat="1" x14ac:dyDescent="0.2">
      <c r="A345" s="58" t="s">
        <v>144</v>
      </c>
      <c r="B345" s="58" t="s">
        <v>143</v>
      </c>
      <c r="C345" s="52">
        <v>22432109</v>
      </c>
      <c r="D345" s="52">
        <v>27038700</v>
      </c>
      <c r="E345" s="52">
        <v>29837818</v>
      </c>
      <c r="F345" s="1"/>
      <c r="H345" s="65" t="s">
        <v>539</v>
      </c>
      <c r="I345" s="61"/>
      <c r="J345" s="61"/>
      <c r="K345" s="65" t="s">
        <v>525</v>
      </c>
    </row>
    <row r="346" spans="1:11" s="23" customFormat="1" x14ac:dyDescent="0.2">
      <c r="A346" s="58" t="s">
        <v>400</v>
      </c>
      <c r="B346" s="58" t="s">
        <v>143</v>
      </c>
      <c r="C346" s="52">
        <v>6213755</v>
      </c>
      <c r="D346" s="52">
        <v>6315028</v>
      </c>
      <c r="E346" s="52">
        <v>6081625</v>
      </c>
      <c r="F346" s="1"/>
      <c r="H346" s="65" t="s">
        <v>539</v>
      </c>
      <c r="I346" s="61"/>
      <c r="J346" s="61"/>
      <c r="K346" s="65" t="s">
        <v>525</v>
      </c>
    </row>
    <row r="347" spans="1:11" s="23" customFormat="1" x14ac:dyDescent="0.2">
      <c r="A347" s="58" t="s">
        <v>401</v>
      </c>
      <c r="B347" s="58" t="s">
        <v>143</v>
      </c>
      <c r="C347" s="52">
        <v>1925620</v>
      </c>
      <c r="D347" s="52">
        <v>1967789</v>
      </c>
      <c r="E347" s="52">
        <v>2172027</v>
      </c>
      <c r="F347" s="1"/>
      <c r="H347" s="65" t="s">
        <v>508</v>
      </c>
      <c r="I347" s="61"/>
      <c r="J347" s="61"/>
      <c r="K347" s="65" t="s">
        <v>526</v>
      </c>
    </row>
    <row r="348" spans="1:11" s="23" customFormat="1" x14ac:dyDescent="0.2">
      <c r="A348" s="58" t="s">
        <v>402</v>
      </c>
      <c r="B348" s="58" t="s">
        <v>143</v>
      </c>
      <c r="C348" s="52">
        <v>12410299</v>
      </c>
      <c r="D348" s="52">
        <v>12954813</v>
      </c>
      <c r="E348" s="52">
        <v>14137525</v>
      </c>
      <c r="F348" s="1"/>
      <c r="H348" s="65" t="s">
        <v>508</v>
      </c>
      <c r="I348" s="61"/>
      <c r="J348" s="61"/>
      <c r="K348" s="65" t="s">
        <v>526</v>
      </c>
    </row>
    <row r="349" spans="1:11" s="23" customFormat="1" x14ac:dyDescent="0.2">
      <c r="A349" s="58" t="s">
        <v>403</v>
      </c>
      <c r="B349" s="58" t="s">
        <v>143</v>
      </c>
      <c r="C349" s="52">
        <v>13539845</v>
      </c>
      <c r="D349" s="52">
        <v>14754813</v>
      </c>
      <c r="E349" s="52">
        <v>16266749</v>
      </c>
      <c r="F349" s="1"/>
      <c r="H349" s="65" t="s">
        <v>508</v>
      </c>
      <c r="I349" s="61"/>
      <c r="J349" s="61"/>
      <c r="K349" s="65" t="s">
        <v>526</v>
      </c>
    </row>
    <row r="350" spans="1:11" s="23" customFormat="1" x14ac:dyDescent="0.2">
      <c r="A350" s="58" t="s">
        <v>404</v>
      </c>
      <c r="B350" s="58" t="s">
        <v>143</v>
      </c>
      <c r="C350" s="52">
        <v>14597840</v>
      </c>
      <c r="D350" s="52">
        <v>14759916</v>
      </c>
      <c r="E350" s="52">
        <v>14996776</v>
      </c>
      <c r="F350" s="1"/>
      <c r="H350" s="65" t="s">
        <v>539</v>
      </c>
      <c r="I350" s="61"/>
      <c r="J350" s="61"/>
      <c r="K350" s="65" t="s">
        <v>525</v>
      </c>
    </row>
    <row r="351" spans="1:11" s="23" customFormat="1" x14ac:dyDescent="0.2">
      <c r="A351" s="58" t="s">
        <v>405</v>
      </c>
      <c r="B351" s="58" t="s">
        <v>143</v>
      </c>
      <c r="C351" s="52">
        <v>1798660</v>
      </c>
      <c r="D351" s="52">
        <v>1933184</v>
      </c>
      <c r="E351" s="52">
        <v>4256867</v>
      </c>
      <c r="F351" s="1"/>
      <c r="H351" s="65" t="s">
        <v>508</v>
      </c>
      <c r="I351" s="61"/>
      <c r="J351" s="61"/>
      <c r="K351" s="65" t="s">
        <v>526</v>
      </c>
    </row>
    <row r="352" spans="1:11" s="23" customFormat="1" x14ac:dyDescent="0.2">
      <c r="A352" s="58" t="s">
        <v>406</v>
      </c>
      <c r="B352" s="58" t="s">
        <v>143</v>
      </c>
      <c r="C352" s="52">
        <v>9050971</v>
      </c>
      <c r="D352" s="52">
        <v>9542383</v>
      </c>
      <c r="E352" s="52">
        <v>9416998</v>
      </c>
      <c r="F352" s="1"/>
      <c r="H352" s="65" t="s">
        <v>508</v>
      </c>
      <c r="I352" s="61"/>
      <c r="J352" s="61"/>
      <c r="K352" s="65" t="s">
        <v>526</v>
      </c>
    </row>
    <row r="353" spans="1:11" s="23" customFormat="1" x14ac:dyDescent="0.2">
      <c r="A353" s="58" t="s">
        <v>407</v>
      </c>
      <c r="B353" s="58" t="s">
        <v>143</v>
      </c>
      <c r="C353" s="52">
        <v>4250470</v>
      </c>
      <c r="D353" s="52">
        <v>3998637</v>
      </c>
      <c r="E353" s="52">
        <v>4159580</v>
      </c>
      <c r="F353" s="1"/>
      <c r="H353" s="65" t="s">
        <v>508</v>
      </c>
      <c r="I353" s="61"/>
      <c r="J353" s="61"/>
      <c r="K353" s="65" t="s">
        <v>526</v>
      </c>
    </row>
    <row r="354" spans="1:11" s="23" customFormat="1" x14ac:dyDescent="0.2">
      <c r="A354" s="58" t="s">
        <v>408</v>
      </c>
      <c r="B354" s="58" t="s">
        <v>143</v>
      </c>
      <c r="C354" s="52">
        <v>9979573</v>
      </c>
      <c r="D354" s="52">
        <v>11112898</v>
      </c>
      <c r="E354" s="52">
        <v>12021592</v>
      </c>
      <c r="F354" s="1"/>
      <c r="H354" s="65" t="s">
        <v>539</v>
      </c>
      <c r="I354" s="61"/>
      <c r="J354" s="61"/>
      <c r="K354" s="65" t="s">
        <v>525</v>
      </c>
    </row>
    <row r="355" spans="1:11" s="23" customFormat="1" x14ac:dyDescent="0.2">
      <c r="A355" s="58" t="s">
        <v>409</v>
      </c>
      <c r="B355" s="58" t="s">
        <v>143</v>
      </c>
      <c r="C355" s="52">
        <v>23751931</v>
      </c>
      <c r="D355" s="52">
        <v>24978440</v>
      </c>
      <c r="E355" s="52">
        <v>26541238</v>
      </c>
      <c r="F355" s="1"/>
      <c r="H355" s="65" t="s">
        <v>539</v>
      </c>
      <c r="I355" s="61"/>
      <c r="J355" s="61"/>
      <c r="K355" s="65" t="s">
        <v>525</v>
      </c>
    </row>
    <row r="356" spans="1:11" s="23" customFormat="1" x14ac:dyDescent="0.2">
      <c r="A356" s="58" t="s">
        <v>410</v>
      </c>
      <c r="B356" s="58" t="s">
        <v>143</v>
      </c>
      <c r="C356" s="52">
        <v>9201793</v>
      </c>
      <c r="D356" s="52">
        <v>9459102</v>
      </c>
      <c r="E356" s="52">
        <v>9700208</v>
      </c>
      <c r="F356" s="1"/>
      <c r="H356" s="65" t="s">
        <v>508</v>
      </c>
      <c r="I356" s="61"/>
      <c r="J356" s="61"/>
      <c r="K356" s="65" t="s">
        <v>526</v>
      </c>
    </row>
    <row r="357" spans="1:11" s="23" customFormat="1" x14ac:dyDescent="0.2">
      <c r="A357" s="58" t="s">
        <v>143</v>
      </c>
      <c r="B357" s="58" t="s">
        <v>143</v>
      </c>
      <c r="C357" s="52">
        <v>211927789</v>
      </c>
      <c r="D357" s="52">
        <v>251372961</v>
      </c>
      <c r="E357" s="52">
        <v>230206402</v>
      </c>
      <c r="F357" s="1"/>
      <c r="H357" s="65" t="s">
        <v>539</v>
      </c>
      <c r="I357" s="61"/>
      <c r="J357" s="61"/>
      <c r="K357" s="65" t="s">
        <v>525</v>
      </c>
    </row>
    <row r="358" spans="1:11" s="23" customFormat="1" x14ac:dyDescent="0.2">
      <c r="A358" s="58" t="s">
        <v>411</v>
      </c>
      <c r="B358" s="58" t="s">
        <v>143</v>
      </c>
      <c r="C358" s="52">
        <v>8454960</v>
      </c>
      <c r="D358" s="52">
        <v>11530995</v>
      </c>
      <c r="E358" s="52">
        <v>10967508</v>
      </c>
      <c r="F358" s="1"/>
      <c r="H358" s="65" t="s">
        <v>508</v>
      </c>
      <c r="I358" s="61"/>
      <c r="J358" s="61"/>
      <c r="K358" s="65" t="s">
        <v>526</v>
      </c>
    </row>
    <row r="359" spans="1:11" s="23" customFormat="1" x14ac:dyDescent="0.2">
      <c r="A359" s="58" t="s">
        <v>412</v>
      </c>
      <c r="B359" s="58" t="s">
        <v>143</v>
      </c>
      <c r="C359" s="52">
        <v>6721342</v>
      </c>
      <c r="D359" s="52">
        <v>8751755</v>
      </c>
      <c r="E359" s="52">
        <v>7984522</v>
      </c>
      <c r="F359" s="1"/>
      <c r="H359" s="65" t="s">
        <v>508</v>
      </c>
      <c r="I359" s="61"/>
      <c r="J359" s="61"/>
      <c r="K359" s="65" t="s">
        <v>526</v>
      </c>
    </row>
    <row r="360" spans="1:11" s="23" customFormat="1" x14ac:dyDescent="0.2">
      <c r="A360" s="58" t="s">
        <v>413</v>
      </c>
      <c r="B360" s="58" t="s">
        <v>143</v>
      </c>
      <c r="C360" s="52">
        <v>3029158</v>
      </c>
      <c r="D360" s="52">
        <v>3268115</v>
      </c>
      <c r="E360" s="52">
        <v>3461269</v>
      </c>
      <c r="F360" s="1"/>
      <c r="H360" s="65" t="s">
        <v>508</v>
      </c>
      <c r="I360" s="61"/>
      <c r="J360" s="61"/>
      <c r="K360" s="65" t="s">
        <v>526</v>
      </c>
    </row>
    <row r="361" spans="1:11" s="23" customFormat="1" x14ac:dyDescent="0.2">
      <c r="A361" s="58" t="s">
        <v>414</v>
      </c>
      <c r="B361" s="58" t="s">
        <v>143</v>
      </c>
      <c r="C361" s="52">
        <v>15004313</v>
      </c>
      <c r="D361" s="52">
        <v>12600058</v>
      </c>
      <c r="E361" s="52">
        <v>14161862</v>
      </c>
      <c r="F361" s="1"/>
      <c r="H361" s="65" t="s">
        <v>508</v>
      </c>
      <c r="I361" s="61"/>
      <c r="J361" s="61"/>
      <c r="K361" s="65" t="s">
        <v>526</v>
      </c>
    </row>
    <row r="362" spans="1:11" s="23" customFormat="1" x14ac:dyDescent="0.2">
      <c r="A362" s="58" t="s">
        <v>145</v>
      </c>
      <c r="B362" s="58" t="s">
        <v>145</v>
      </c>
      <c r="C362" s="52">
        <v>199915265</v>
      </c>
      <c r="D362" s="52">
        <v>204739579</v>
      </c>
      <c r="E362" s="52">
        <v>219758225</v>
      </c>
      <c r="F362" s="1"/>
      <c r="H362" s="65" t="s">
        <v>549</v>
      </c>
      <c r="I362" s="61"/>
      <c r="J362" s="61"/>
      <c r="K362" s="65" t="s">
        <v>535</v>
      </c>
    </row>
    <row r="363" spans="1:11" s="23" customFormat="1" x14ac:dyDescent="0.2">
      <c r="A363" s="58" t="s">
        <v>415</v>
      </c>
      <c r="B363" s="58" t="s">
        <v>26</v>
      </c>
      <c r="C363" s="52">
        <v>0</v>
      </c>
      <c r="D363" s="52">
        <v>0</v>
      </c>
      <c r="E363" s="52">
        <v>0</v>
      </c>
      <c r="F363" s="1"/>
      <c r="H363" s="65" t="s">
        <v>543</v>
      </c>
      <c r="I363" s="61"/>
      <c r="J363" s="61"/>
      <c r="K363" s="65" t="s">
        <v>528</v>
      </c>
    </row>
    <row r="364" spans="1:11" s="23" customFormat="1" x14ac:dyDescent="0.2">
      <c r="A364" s="58" t="s">
        <v>416</v>
      </c>
      <c r="B364" s="58" t="s">
        <v>26</v>
      </c>
      <c r="C364" s="52">
        <v>2737350</v>
      </c>
      <c r="D364" s="52">
        <v>-1284810</v>
      </c>
      <c r="E364" s="52">
        <v>-2352160</v>
      </c>
      <c r="F364" s="1"/>
      <c r="H364" s="65" t="s">
        <v>541</v>
      </c>
      <c r="I364" s="61"/>
      <c r="J364" s="61"/>
      <c r="K364" s="65" t="s">
        <v>527</v>
      </c>
    </row>
    <row r="365" spans="1:11" s="23" customFormat="1" x14ac:dyDescent="0.2">
      <c r="A365" s="58" t="s">
        <v>417</v>
      </c>
      <c r="B365" s="58" t="s">
        <v>26</v>
      </c>
      <c r="C365" s="52">
        <v>10492839</v>
      </c>
      <c r="D365" s="52">
        <v>10196397</v>
      </c>
      <c r="E365" s="52">
        <v>10669633</v>
      </c>
      <c r="F365" s="1"/>
      <c r="H365" s="65" t="s">
        <v>539</v>
      </c>
      <c r="I365" s="61"/>
      <c r="J365" s="61"/>
      <c r="K365" s="65" t="s">
        <v>525</v>
      </c>
    </row>
    <row r="366" spans="1:11" s="23" customFormat="1" x14ac:dyDescent="0.2">
      <c r="A366" s="58" t="s">
        <v>146</v>
      </c>
      <c r="B366" s="58" t="s">
        <v>26</v>
      </c>
      <c r="C366" s="52">
        <v>3064934</v>
      </c>
      <c r="D366" s="52">
        <v>3074379</v>
      </c>
      <c r="E366" s="52">
        <v>3973062</v>
      </c>
      <c r="F366" s="1"/>
      <c r="H366" s="65" t="s">
        <v>539</v>
      </c>
      <c r="I366" s="61"/>
      <c r="J366" s="61"/>
      <c r="K366" s="65" t="s">
        <v>525</v>
      </c>
    </row>
    <row r="367" spans="1:11" s="23" customFormat="1" x14ac:dyDescent="0.2">
      <c r="A367" s="58" t="s">
        <v>418</v>
      </c>
      <c r="B367" s="58" t="s">
        <v>26</v>
      </c>
      <c r="C367" s="52">
        <v>0</v>
      </c>
      <c r="D367" s="52">
        <v>0</v>
      </c>
      <c r="E367" s="52">
        <v>0</v>
      </c>
      <c r="F367" s="1"/>
      <c r="H367" s="65" t="s">
        <v>541</v>
      </c>
      <c r="I367" s="61"/>
      <c r="J367" s="61"/>
      <c r="K367" s="65" t="s">
        <v>527</v>
      </c>
    </row>
    <row r="368" spans="1:11" s="23" customFormat="1" x14ac:dyDescent="0.2">
      <c r="A368" s="58" t="s">
        <v>147</v>
      </c>
      <c r="B368" s="58" t="s">
        <v>26</v>
      </c>
      <c r="C368" s="52">
        <v>36538978</v>
      </c>
      <c r="D368" s="52">
        <v>44740001</v>
      </c>
      <c r="E368" s="52">
        <v>45436794</v>
      </c>
      <c r="F368" s="1"/>
      <c r="H368" s="65" t="s">
        <v>539</v>
      </c>
      <c r="I368" s="61"/>
      <c r="J368" s="61"/>
      <c r="K368" s="65" t="s">
        <v>525</v>
      </c>
    </row>
    <row r="369" spans="1:11" s="23" customFormat="1" x14ac:dyDescent="0.2">
      <c r="A369" s="58" t="s">
        <v>419</v>
      </c>
      <c r="B369" s="58" t="s">
        <v>26</v>
      </c>
      <c r="C369" s="52">
        <v>11768112</v>
      </c>
      <c r="D369" s="52">
        <v>7790011</v>
      </c>
      <c r="E369" s="52">
        <v>20175031</v>
      </c>
      <c r="F369" s="1"/>
      <c r="H369" s="65" t="s">
        <v>508</v>
      </c>
      <c r="I369" s="61"/>
      <c r="J369" s="61"/>
      <c r="K369" s="65" t="s">
        <v>526</v>
      </c>
    </row>
    <row r="370" spans="1:11" s="23" customFormat="1" x14ac:dyDescent="0.2">
      <c r="A370" s="58" t="s">
        <v>148</v>
      </c>
      <c r="B370" s="58" t="s">
        <v>149</v>
      </c>
      <c r="C370" s="52">
        <v>1934715</v>
      </c>
      <c r="D370" s="52">
        <v>2229746</v>
      </c>
      <c r="E370" s="52">
        <v>2435495</v>
      </c>
      <c r="F370" s="1"/>
      <c r="H370" s="65" t="s">
        <v>508</v>
      </c>
      <c r="I370" s="61"/>
      <c r="J370" s="61"/>
      <c r="K370" s="65" t="s">
        <v>526</v>
      </c>
    </row>
    <row r="371" spans="1:11" s="23" customFormat="1" x14ac:dyDescent="0.2">
      <c r="A371" s="58" t="s">
        <v>420</v>
      </c>
      <c r="B371" s="58" t="s">
        <v>149</v>
      </c>
      <c r="C371" s="52">
        <v>3291535</v>
      </c>
      <c r="D371" s="52">
        <v>3393172</v>
      </c>
      <c r="E371" s="52">
        <v>3764639</v>
      </c>
      <c r="F371" s="1"/>
      <c r="H371" s="65" t="s">
        <v>508</v>
      </c>
      <c r="I371" s="61"/>
      <c r="J371" s="61"/>
      <c r="K371" s="65" t="s">
        <v>526</v>
      </c>
    </row>
    <row r="372" spans="1:11" s="23" customFormat="1" x14ac:dyDescent="0.2">
      <c r="A372" s="58" t="s">
        <v>421</v>
      </c>
      <c r="B372" s="58" t="s">
        <v>149</v>
      </c>
      <c r="C372" s="52">
        <v>4480886</v>
      </c>
      <c r="D372" s="52">
        <v>4518009</v>
      </c>
      <c r="E372" s="52">
        <v>5805597</v>
      </c>
      <c r="F372" s="1"/>
      <c r="H372" s="65" t="s">
        <v>539</v>
      </c>
      <c r="I372" s="61"/>
      <c r="J372" s="61"/>
      <c r="K372" s="65" t="s">
        <v>525</v>
      </c>
    </row>
    <row r="373" spans="1:11" s="23" customFormat="1" x14ac:dyDescent="0.2">
      <c r="A373" s="58" t="s">
        <v>536</v>
      </c>
      <c r="B373" s="58" t="s">
        <v>149</v>
      </c>
      <c r="C373" s="52">
        <v>1376244</v>
      </c>
      <c r="D373" s="52">
        <v>1602232</v>
      </c>
      <c r="E373" s="52">
        <v>1762107</v>
      </c>
      <c r="F373" s="1"/>
      <c r="H373" s="65" t="s">
        <v>508</v>
      </c>
      <c r="I373" s="61"/>
      <c r="J373" s="61"/>
      <c r="K373" s="65" t="s">
        <v>526</v>
      </c>
    </row>
    <row r="374" spans="1:11" s="23" customFormat="1" x14ac:dyDescent="0.2">
      <c r="A374" s="58" t="s">
        <v>422</v>
      </c>
      <c r="B374" s="58" t="s">
        <v>149</v>
      </c>
      <c r="C374" s="52">
        <v>1495799</v>
      </c>
      <c r="D374" s="52">
        <v>1887343</v>
      </c>
      <c r="E374" s="52">
        <v>1360280</v>
      </c>
      <c r="F374" s="1"/>
      <c r="H374" s="65" t="s">
        <v>508</v>
      </c>
      <c r="I374" s="61"/>
      <c r="J374" s="61"/>
      <c r="K374" s="65" t="s">
        <v>526</v>
      </c>
    </row>
    <row r="375" spans="1:11" s="23" customFormat="1" x14ac:dyDescent="0.2">
      <c r="A375" s="58" t="s">
        <v>423</v>
      </c>
      <c r="B375" s="58" t="s">
        <v>149</v>
      </c>
      <c r="C375" s="52">
        <v>2321898</v>
      </c>
      <c r="D375" s="52">
        <v>2381072</v>
      </c>
      <c r="E375" s="52">
        <v>2341961</v>
      </c>
      <c r="F375" s="1"/>
      <c r="H375" s="65" t="s">
        <v>508</v>
      </c>
      <c r="I375" s="61"/>
      <c r="J375" s="61"/>
      <c r="K375" s="65" t="s">
        <v>526</v>
      </c>
    </row>
    <row r="376" spans="1:11" s="23" customFormat="1" x14ac:dyDescent="0.2">
      <c r="A376" s="58" t="s">
        <v>149</v>
      </c>
      <c r="B376" s="58" t="s">
        <v>149</v>
      </c>
      <c r="C376" s="52">
        <v>10257154</v>
      </c>
      <c r="D376" s="52">
        <v>10304132</v>
      </c>
      <c r="E376" s="52">
        <v>12351565</v>
      </c>
      <c r="F376" s="1"/>
      <c r="H376" s="65" t="s">
        <v>508</v>
      </c>
      <c r="I376" s="61"/>
      <c r="J376" s="61"/>
      <c r="K376" s="65" t="s">
        <v>526</v>
      </c>
    </row>
    <row r="377" spans="1:11" s="23" customFormat="1" x14ac:dyDescent="0.2">
      <c r="A377" s="58" t="s">
        <v>424</v>
      </c>
      <c r="B377" s="58" t="s">
        <v>150</v>
      </c>
      <c r="C377" s="52">
        <v>0</v>
      </c>
      <c r="D377" s="52">
        <v>0</v>
      </c>
      <c r="E377" s="52">
        <v>0</v>
      </c>
      <c r="F377" s="1"/>
      <c r="H377" s="65" t="s">
        <v>541</v>
      </c>
      <c r="I377" s="61"/>
      <c r="J377" s="61"/>
      <c r="K377" s="65" t="s">
        <v>527</v>
      </c>
    </row>
    <row r="378" spans="1:11" s="23" customFormat="1" x14ac:dyDescent="0.2">
      <c r="A378" s="58" t="s">
        <v>425</v>
      </c>
      <c r="B378" s="58" t="s">
        <v>150</v>
      </c>
      <c r="C378" s="52">
        <v>0</v>
      </c>
      <c r="D378" s="52">
        <v>-91580</v>
      </c>
      <c r="E378" s="52">
        <v>-33007</v>
      </c>
      <c r="F378" s="1"/>
      <c r="H378" s="65" t="s">
        <v>543</v>
      </c>
      <c r="I378" s="61"/>
      <c r="J378" s="61"/>
      <c r="K378" s="65" t="s">
        <v>528</v>
      </c>
    </row>
    <row r="379" spans="1:11" s="23" customFormat="1" x14ac:dyDescent="0.2">
      <c r="A379" s="58" t="s">
        <v>426</v>
      </c>
      <c r="B379" s="58" t="s">
        <v>150</v>
      </c>
      <c r="C379" s="52">
        <v>2640859</v>
      </c>
      <c r="D379" s="52">
        <v>2820662</v>
      </c>
      <c r="E379" s="52">
        <v>2974076</v>
      </c>
      <c r="F379" s="1"/>
      <c r="H379" s="65" t="s">
        <v>508</v>
      </c>
      <c r="I379" s="61"/>
      <c r="J379" s="61"/>
      <c r="K379" s="65" t="s">
        <v>526</v>
      </c>
    </row>
    <row r="380" spans="1:11" s="23" customFormat="1" x14ac:dyDescent="0.2">
      <c r="A380" s="58" t="s">
        <v>427</v>
      </c>
      <c r="B380" s="58" t="s">
        <v>150</v>
      </c>
      <c r="C380" s="52">
        <v>9991797</v>
      </c>
      <c r="D380" s="52">
        <v>10036674</v>
      </c>
      <c r="E380" s="52">
        <v>10797252</v>
      </c>
      <c r="F380" s="1"/>
      <c r="H380" s="65" t="s">
        <v>539</v>
      </c>
      <c r="I380" s="61"/>
      <c r="J380" s="61"/>
      <c r="K380" s="65" t="s">
        <v>525</v>
      </c>
    </row>
    <row r="381" spans="1:11" s="23" customFormat="1" x14ac:dyDescent="0.2">
      <c r="A381" s="58" t="s">
        <v>428</v>
      </c>
      <c r="B381" s="58" t="s">
        <v>150</v>
      </c>
      <c r="C381" s="52">
        <v>0</v>
      </c>
      <c r="D381" s="52">
        <v>0</v>
      </c>
      <c r="E381" s="52">
        <v>0</v>
      </c>
      <c r="F381" s="1"/>
      <c r="H381" s="65" t="s">
        <v>541</v>
      </c>
      <c r="I381" s="61"/>
      <c r="J381" s="61"/>
      <c r="K381" s="65" t="s">
        <v>527</v>
      </c>
    </row>
    <row r="382" spans="1:11" s="23" customFormat="1" x14ac:dyDescent="0.2">
      <c r="A382" s="58" t="s">
        <v>151</v>
      </c>
      <c r="B382" s="58" t="s">
        <v>150</v>
      </c>
      <c r="C382" s="52">
        <v>16147564</v>
      </c>
      <c r="D382" s="52">
        <v>15592167</v>
      </c>
      <c r="E382" s="52">
        <v>17851031</v>
      </c>
      <c r="F382" s="1"/>
      <c r="H382" s="65" t="s">
        <v>539</v>
      </c>
      <c r="I382" s="61"/>
      <c r="J382" s="61"/>
      <c r="K382" s="65" t="s">
        <v>525</v>
      </c>
    </row>
    <row r="383" spans="1:11" s="23" customFormat="1" x14ac:dyDescent="0.2">
      <c r="A383" s="58" t="s">
        <v>152</v>
      </c>
      <c r="B383" s="58" t="s">
        <v>150</v>
      </c>
      <c r="C383" s="52">
        <v>0</v>
      </c>
      <c r="D383" s="52">
        <v>0</v>
      </c>
      <c r="E383" s="52">
        <v>0</v>
      </c>
      <c r="F383" s="1"/>
      <c r="H383" s="65" t="s">
        <v>541</v>
      </c>
      <c r="I383" s="61"/>
      <c r="J383" s="61"/>
      <c r="K383" s="65" t="s">
        <v>527</v>
      </c>
    </row>
    <row r="384" spans="1:11" s="23" customFormat="1" x14ac:dyDescent="0.2">
      <c r="A384" s="58" t="s">
        <v>429</v>
      </c>
      <c r="B384" s="58" t="s">
        <v>150</v>
      </c>
      <c r="C384" s="52">
        <v>9114074</v>
      </c>
      <c r="D384" s="52">
        <v>-1891874</v>
      </c>
      <c r="E384" s="52">
        <v>-1011998</v>
      </c>
      <c r="F384" s="1"/>
      <c r="H384" s="65" t="s">
        <v>508</v>
      </c>
      <c r="I384" s="61"/>
      <c r="J384" s="61"/>
      <c r="K384" s="65" t="s">
        <v>526</v>
      </c>
    </row>
    <row r="385" spans="1:11" s="23" customFormat="1" x14ac:dyDescent="0.2">
      <c r="A385" s="58" t="s">
        <v>430</v>
      </c>
      <c r="B385" s="58" t="s">
        <v>150</v>
      </c>
      <c r="C385" s="52">
        <v>0</v>
      </c>
      <c r="D385" s="52">
        <v>0</v>
      </c>
      <c r="E385" s="52">
        <v>0</v>
      </c>
      <c r="F385" s="1"/>
      <c r="H385" s="65" t="s">
        <v>541</v>
      </c>
      <c r="I385" s="61"/>
      <c r="J385" s="61"/>
      <c r="K385" s="65" t="s">
        <v>527</v>
      </c>
    </row>
    <row r="386" spans="1:11" s="23" customFormat="1" x14ac:dyDescent="0.2">
      <c r="A386" s="58" t="s">
        <v>431</v>
      </c>
      <c r="B386" s="58" t="s">
        <v>150</v>
      </c>
      <c r="C386" s="52">
        <v>4897694</v>
      </c>
      <c r="D386" s="52">
        <v>5972179</v>
      </c>
      <c r="E386" s="52">
        <v>6502136</v>
      </c>
      <c r="F386" s="1"/>
      <c r="H386" s="65" t="s">
        <v>539</v>
      </c>
      <c r="I386" s="61"/>
      <c r="J386" s="61"/>
      <c r="K386" s="65" t="s">
        <v>525</v>
      </c>
    </row>
    <row r="387" spans="1:11" s="23" customFormat="1" x14ac:dyDescent="0.2">
      <c r="A387" s="58" t="s">
        <v>432</v>
      </c>
      <c r="B387" s="58" t="s">
        <v>150</v>
      </c>
      <c r="C387" s="52">
        <v>0</v>
      </c>
      <c r="D387" s="52">
        <v>0</v>
      </c>
      <c r="E387" s="52">
        <v>0</v>
      </c>
      <c r="F387" s="1"/>
      <c r="H387" s="65" t="s">
        <v>543</v>
      </c>
      <c r="I387" s="61"/>
      <c r="J387" s="61"/>
      <c r="K387" s="65" t="s">
        <v>528</v>
      </c>
    </row>
    <row r="388" spans="1:11" s="23" customFormat="1" x14ac:dyDescent="0.2">
      <c r="A388" s="58" t="s">
        <v>433</v>
      </c>
      <c r="B388" s="58" t="s">
        <v>150</v>
      </c>
      <c r="C388" s="52">
        <v>5505157</v>
      </c>
      <c r="D388" s="52">
        <v>5882617</v>
      </c>
      <c r="E388" s="52">
        <v>6641021</v>
      </c>
      <c r="F388" s="1"/>
      <c r="H388" s="65" t="s">
        <v>508</v>
      </c>
      <c r="I388" s="61"/>
      <c r="J388" s="61"/>
      <c r="K388" s="65" t="s">
        <v>526</v>
      </c>
    </row>
    <row r="389" spans="1:11" s="23" customFormat="1" x14ac:dyDescent="0.2">
      <c r="A389" s="58" t="s">
        <v>153</v>
      </c>
      <c r="B389" s="58" t="s">
        <v>150</v>
      </c>
      <c r="C389" s="52">
        <v>5555998</v>
      </c>
      <c r="D389" s="52">
        <v>5787986</v>
      </c>
      <c r="E389" s="52">
        <v>6139123</v>
      </c>
      <c r="F389" s="1"/>
      <c r="H389" s="65" t="s">
        <v>508</v>
      </c>
      <c r="I389" s="61"/>
      <c r="J389" s="61"/>
      <c r="K389" s="65" t="s">
        <v>526</v>
      </c>
    </row>
    <row r="390" spans="1:11" s="23" customFormat="1" x14ac:dyDescent="0.2">
      <c r="A390" s="58" t="s">
        <v>154</v>
      </c>
      <c r="B390" s="58" t="s">
        <v>150</v>
      </c>
      <c r="C390" s="52">
        <v>0</v>
      </c>
      <c r="D390" s="52">
        <v>0</v>
      </c>
      <c r="E390" s="52">
        <v>0</v>
      </c>
      <c r="F390" s="1"/>
      <c r="H390" s="65" t="s">
        <v>541</v>
      </c>
      <c r="I390" s="61"/>
      <c r="J390" s="61"/>
      <c r="K390" s="65" t="s">
        <v>527</v>
      </c>
    </row>
    <row r="391" spans="1:11" s="23" customFormat="1" x14ac:dyDescent="0.2">
      <c r="A391" s="58" t="s">
        <v>155</v>
      </c>
      <c r="B391" s="58" t="s">
        <v>150</v>
      </c>
      <c r="C391" s="52">
        <v>21203359</v>
      </c>
      <c r="D391" s="52">
        <v>20922183</v>
      </c>
      <c r="E391" s="52">
        <v>21802712</v>
      </c>
      <c r="F391" s="1"/>
      <c r="H391" s="65" t="s">
        <v>539</v>
      </c>
      <c r="I391" s="61"/>
      <c r="J391" s="61"/>
      <c r="K391" s="65" t="s">
        <v>525</v>
      </c>
    </row>
    <row r="392" spans="1:11" s="23" customFormat="1" x14ac:dyDescent="0.2">
      <c r="A392" s="58" t="s">
        <v>434</v>
      </c>
      <c r="B392" s="58" t="s">
        <v>150</v>
      </c>
      <c r="C392" s="52">
        <v>8464241</v>
      </c>
      <c r="D392" s="52">
        <v>8576410</v>
      </c>
      <c r="E392" s="52">
        <v>9364348</v>
      </c>
      <c r="F392" s="1"/>
      <c r="H392" s="65" t="s">
        <v>539</v>
      </c>
      <c r="I392" s="61"/>
      <c r="J392" s="61"/>
      <c r="K392" s="65" t="s">
        <v>525</v>
      </c>
    </row>
    <row r="393" spans="1:11" s="23" customFormat="1" x14ac:dyDescent="0.2">
      <c r="A393" s="58" t="s">
        <v>435</v>
      </c>
      <c r="B393" s="58" t="s">
        <v>150</v>
      </c>
      <c r="C393" s="52">
        <v>8686175</v>
      </c>
      <c r="D393" s="52">
        <v>9006461</v>
      </c>
      <c r="E393" s="52">
        <v>9399858</v>
      </c>
      <c r="F393" s="1"/>
      <c r="H393" s="65" t="s">
        <v>539</v>
      </c>
      <c r="I393" s="61"/>
      <c r="J393" s="61"/>
      <c r="K393" s="65" t="s">
        <v>525</v>
      </c>
    </row>
    <row r="394" spans="1:11" s="23" customFormat="1" x14ac:dyDescent="0.2">
      <c r="A394" s="58" t="s">
        <v>150</v>
      </c>
      <c r="B394" s="58" t="s">
        <v>150</v>
      </c>
      <c r="C394" s="52">
        <v>21304126</v>
      </c>
      <c r="D394" s="52">
        <v>23720025</v>
      </c>
      <c r="E394" s="52">
        <v>18948611</v>
      </c>
      <c r="F394" s="1"/>
      <c r="H394" s="65" t="s">
        <v>539</v>
      </c>
      <c r="I394" s="61"/>
      <c r="J394" s="61"/>
      <c r="K394" s="65" t="s">
        <v>525</v>
      </c>
    </row>
    <row r="395" spans="1:11" s="23" customFormat="1" x14ac:dyDescent="0.2">
      <c r="A395" s="58" t="s">
        <v>436</v>
      </c>
      <c r="B395" s="58" t="s">
        <v>150</v>
      </c>
      <c r="C395" s="52">
        <v>22268054</v>
      </c>
      <c r="D395" s="52">
        <v>19569243</v>
      </c>
      <c r="E395" s="52">
        <v>23627978</v>
      </c>
      <c r="F395" s="1"/>
      <c r="H395" s="65" t="s">
        <v>539</v>
      </c>
      <c r="I395" s="61"/>
      <c r="J395" s="61"/>
      <c r="K395" s="65" t="s">
        <v>525</v>
      </c>
    </row>
    <row r="396" spans="1:11" s="23" customFormat="1" x14ac:dyDescent="0.2">
      <c r="A396" s="58" t="s">
        <v>437</v>
      </c>
      <c r="B396" s="58" t="s">
        <v>150</v>
      </c>
      <c r="C396" s="52">
        <v>0</v>
      </c>
      <c r="D396" s="52">
        <v>0</v>
      </c>
      <c r="E396" s="52">
        <v>0</v>
      </c>
      <c r="F396" s="1"/>
      <c r="H396" s="65" t="s">
        <v>543</v>
      </c>
      <c r="I396" s="61"/>
      <c r="J396" s="61"/>
      <c r="K396" s="65" t="s">
        <v>528</v>
      </c>
    </row>
    <row r="397" spans="1:11" s="23" customFormat="1" x14ac:dyDescent="0.2">
      <c r="A397" s="58" t="s">
        <v>438</v>
      </c>
      <c r="B397" s="58" t="s">
        <v>156</v>
      </c>
      <c r="C397" s="52">
        <v>195604</v>
      </c>
      <c r="D397" s="52">
        <v>202152</v>
      </c>
      <c r="E397" s="52">
        <v>205904</v>
      </c>
      <c r="F397" s="1"/>
      <c r="H397" s="65" t="s">
        <v>543</v>
      </c>
      <c r="I397" s="61"/>
      <c r="J397" s="61"/>
      <c r="K397" s="65" t="s">
        <v>528</v>
      </c>
    </row>
    <row r="398" spans="1:11" s="23" customFormat="1" x14ac:dyDescent="0.2">
      <c r="A398" s="58" t="s">
        <v>439</v>
      </c>
      <c r="B398" s="58" t="s">
        <v>156</v>
      </c>
      <c r="C398" s="52">
        <v>0</v>
      </c>
      <c r="D398" s="52">
        <v>0</v>
      </c>
      <c r="E398" s="52">
        <v>0</v>
      </c>
      <c r="F398" s="1"/>
      <c r="H398" s="65" t="s">
        <v>541</v>
      </c>
      <c r="I398" s="61"/>
      <c r="J398" s="61"/>
      <c r="K398" s="65" t="s">
        <v>527</v>
      </c>
    </row>
    <row r="399" spans="1:11" s="38" customFormat="1" x14ac:dyDescent="0.2">
      <c r="A399" s="59" t="s">
        <v>522</v>
      </c>
      <c r="B399" s="59" t="s">
        <v>156</v>
      </c>
      <c r="C399" s="52">
        <v>-401690</v>
      </c>
      <c r="D399" s="52">
        <v>-595730</v>
      </c>
      <c r="E399" s="52">
        <v>-368237</v>
      </c>
      <c r="F399" s="1"/>
      <c r="H399" s="65" t="s">
        <v>541</v>
      </c>
      <c r="I399" s="63"/>
      <c r="J399" s="63"/>
      <c r="K399" s="65" t="s">
        <v>527</v>
      </c>
    </row>
    <row r="400" spans="1:11" s="23" customFormat="1" x14ac:dyDescent="0.2">
      <c r="A400" s="58" t="s">
        <v>157</v>
      </c>
      <c r="B400" s="58" t="s">
        <v>156</v>
      </c>
      <c r="C400" s="52">
        <v>548153</v>
      </c>
      <c r="D400" s="52">
        <v>548784</v>
      </c>
      <c r="E400" s="52">
        <v>581916</v>
      </c>
      <c r="F400" s="1"/>
      <c r="H400" s="65" t="s">
        <v>508</v>
      </c>
      <c r="I400" s="61"/>
      <c r="J400" s="61"/>
      <c r="K400" s="65" t="s">
        <v>526</v>
      </c>
    </row>
    <row r="401" spans="1:11" s="23" customFormat="1" x14ac:dyDescent="0.2">
      <c r="A401" s="58" t="s">
        <v>440</v>
      </c>
      <c r="B401" s="58" t="s">
        <v>156</v>
      </c>
      <c r="C401" s="52">
        <v>5945868</v>
      </c>
      <c r="D401" s="52">
        <v>5957123</v>
      </c>
      <c r="E401" s="52">
        <v>6346402</v>
      </c>
      <c r="F401" s="1"/>
      <c r="H401" s="65" t="s">
        <v>539</v>
      </c>
      <c r="I401" s="61"/>
      <c r="J401" s="61"/>
      <c r="K401" s="65" t="s">
        <v>525</v>
      </c>
    </row>
    <row r="402" spans="1:11" s="23" customFormat="1" x14ac:dyDescent="0.2">
      <c r="A402" s="58" t="s">
        <v>156</v>
      </c>
      <c r="B402" s="58" t="s">
        <v>156</v>
      </c>
      <c r="C402" s="52">
        <v>26172966</v>
      </c>
      <c r="D402" s="52">
        <v>30634336</v>
      </c>
      <c r="E402" s="52">
        <v>27874640</v>
      </c>
      <c r="F402" s="1"/>
      <c r="H402" s="65" t="s">
        <v>539</v>
      </c>
      <c r="I402" s="61"/>
      <c r="J402" s="61"/>
      <c r="K402" s="65" t="s">
        <v>525</v>
      </c>
    </row>
    <row r="403" spans="1:11" s="23" customFormat="1" x14ac:dyDescent="0.2">
      <c r="A403" s="58" t="s">
        <v>441</v>
      </c>
      <c r="B403" s="58" t="s">
        <v>156</v>
      </c>
      <c r="C403" s="52">
        <v>10586998</v>
      </c>
      <c r="D403" s="52">
        <v>7966193</v>
      </c>
      <c r="E403" s="52">
        <v>11009261</v>
      </c>
      <c r="F403" s="1"/>
      <c r="H403" s="65" t="s">
        <v>539</v>
      </c>
      <c r="I403" s="61"/>
      <c r="J403" s="61"/>
      <c r="K403" s="65" t="s">
        <v>525</v>
      </c>
    </row>
    <row r="404" spans="1:11" s="23" customFormat="1" x14ac:dyDescent="0.2">
      <c r="A404" s="58" t="s">
        <v>442</v>
      </c>
      <c r="B404" s="58" t="s">
        <v>156</v>
      </c>
      <c r="C404" s="52">
        <v>-199686</v>
      </c>
      <c r="D404" s="52">
        <v>0</v>
      </c>
      <c r="E404" s="52">
        <v>0</v>
      </c>
      <c r="F404" s="1"/>
      <c r="H404" s="65" t="s">
        <v>539</v>
      </c>
      <c r="I404" s="61"/>
      <c r="J404" s="61"/>
      <c r="K404" s="65" t="s">
        <v>525</v>
      </c>
    </row>
    <row r="405" spans="1:11" s="23" customFormat="1" x14ac:dyDescent="0.2">
      <c r="A405" s="58" t="s">
        <v>443</v>
      </c>
      <c r="B405" s="58" t="s">
        <v>158</v>
      </c>
      <c r="C405" s="52">
        <v>7564104</v>
      </c>
      <c r="D405" s="52">
        <v>7708827</v>
      </c>
      <c r="E405" s="52">
        <v>7896560</v>
      </c>
      <c r="F405" s="1"/>
      <c r="H405" s="65" t="s">
        <v>508</v>
      </c>
      <c r="I405" s="61"/>
      <c r="J405" s="61"/>
      <c r="K405" s="65" t="s">
        <v>526</v>
      </c>
    </row>
    <row r="406" spans="1:11" s="23" customFormat="1" x14ac:dyDescent="0.2">
      <c r="A406" s="58" t="s">
        <v>159</v>
      </c>
      <c r="B406" s="58" t="s">
        <v>158</v>
      </c>
      <c r="C406" s="52">
        <v>0</v>
      </c>
      <c r="D406" s="52">
        <v>0</v>
      </c>
      <c r="E406" s="52">
        <v>0</v>
      </c>
      <c r="F406" s="1"/>
      <c r="H406" s="65" t="s">
        <v>541</v>
      </c>
      <c r="I406" s="61"/>
      <c r="J406" s="61"/>
      <c r="K406" s="65" t="s">
        <v>527</v>
      </c>
    </row>
    <row r="407" spans="1:11" s="23" customFormat="1" x14ac:dyDescent="0.2">
      <c r="A407" s="58" t="s">
        <v>160</v>
      </c>
      <c r="B407" s="58" t="s">
        <v>158</v>
      </c>
      <c r="C407" s="52">
        <v>9520842</v>
      </c>
      <c r="D407" s="52">
        <v>9805001</v>
      </c>
      <c r="E407" s="52">
        <v>10409961</v>
      </c>
      <c r="F407" s="1"/>
      <c r="H407" s="65" t="s">
        <v>508</v>
      </c>
      <c r="I407" s="61"/>
      <c r="J407" s="61"/>
      <c r="K407" s="65" t="s">
        <v>526</v>
      </c>
    </row>
    <row r="408" spans="1:11" s="23" customFormat="1" x14ac:dyDescent="0.2">
      <c r="A408" s="58" t="s">
        <v>161</v>
      </c>
      <c r="B408" s="58" t="s">
        <v>158</v>
      </c>
      <c r="C408" s="52">
        <v>6321425</v>
      </c>
      <c r="D408" s="52">
        <v>6595949</v>
      </c>
      <c r="E408" s="52">
        <v>6998596</v>
      </c>
      <c r="F408" s="1"/>
      <c r="H408" s="65" t="s">
        <v>508</v>
      </c>
      <c r="I408" s="61"/>
      <c r="J408" s="61"/>
      <c r="K408" s="65" t="s">
        <v>526</v>
      </c>
    </row>
    <row r="409" spans="1:11" s="23" customFormat="1" x14ac:dyDescent="0.2">
      <c r="A409" s="58" t="s">
        <v>444</v>
      </c>
      <c r="B409" s="58" t="s">
        <v>158</v>
      </c>
      <c r="C409" s="52">
        <v>0</v>
      </c>
      <c r="D409" s="52">
        <v>0</v>
      </c>
      <c r="E409" s="52">
        <v>0</v>
      </c>
      <c r="F409" s="1"/>
      <c r="H409" s="65" t="s">
        <v>541</v>
      </c>
      <c r="I409" s="61"/>
      <c r="J409" s="61"/>
      <c r="K409" s="65" t="s">
        <v>527</v>
      </c>
    </row>
    <row r="410" spans="1:11" s="23" customFormat="1" x14ac:dyDescent="0.2">
      <c r="A410" s="58" t="s">
        <v>445</v>
      </c>
      <c r="B410" s="58" t="s">
        <v>158</v>
      </c>
      <c r="C410" s="52">
        <v>0</v>
      </c>
      <c r="D410" s="52">
        <v>0</v>
      </c>
      <c r="E410" s="52">
        <v>-36225</v>
      </c>
      <c r="F410" s="1"/>
      <c r="H410" s="65" t="s">
        <v>543</v>
      </c>
      <c r="I410" s="61"/>
      <c r="J410" s="61"/>
      <c r="K410" s="65" t="s">
        <v>528</v>
      </c>
    </row>
    <row r="411" spans="1:11" s="23" customFormat="1" x14ac:dyDescent="0.2">
      <c r="A411" s="58" t="s">
        <v>446</v>
      </c>
      <c r="B411" s="58" t="s">
        <v>158</v>
      </c>
      <c r="C411" s="52">
        <v>15169223</v>
      </c>
      <c r="D411" s="52">
        <v>17729268</v>
      </c>
      <c r="E411" s="52">
        <v>20410395</v>
      </c>
      <c r="F411" s="1"/>
      <c r="H411" s="65" t="s">
        <v>508</v>
      </c>
      <c r="I411" s="61"/>
      <c r="J411" s="61"/>
      <c r="K411" s="65" t="s">
        <v>526</v>
      </c>
    </row>
    <row r="412" spans="1:11" s="23" customFormat="1" x14ac:dyDescent="0.2">
      <c r="A412" s="58" t="s">
        <v>447</v>
      </c>
      <c r="B412" s="58" t="s">
        <v>158</v>
      </c>
      <c r="C412" s="52">
        <v>0</v>
      </c>
      <c r="D412" s="52">
        <v>0</v>
      </c>
      <c r="E412" s="52">
        <v>0</v>
      </c>
      <c r="F412" s="1"/>
      <c r="H412" s="65" t="s">
        <v>544</v>
      </c>
      <c r="I412" s="61"/>
      <c r="J412" s="61"/>
      <c r="K412" s="65" t="s">
        <v>529</v>
      </c>
    </row>
    <row r="413" spans="1:11" s="23" customFormat="1" x14ac:dyDescent="0.2">
      <c r="A413" s="58" t="s">
        <v>162</v>
      </c>
      <c r="B413" s="58" t="s">
        <v>158</v>
      </c>
      <c r="C413" s="52">
        <v>4631094</v>
      </c>
      <c r="D413" s="52">
        <v>4866316</v>
      </c>
      <c r="E413" s="52">
        <v>4847055</v>
      </c>
      <c r="F413" s="1"/>
      <c r="H413" s="65" t="s">
        <v>508</v>
      </c>
      <c r="I413" s="61"/>
      <c r="J413" s="61"/>
      <c r="K413" s="65" t="s">
        <v>526</v>
      </c>
    </row>
    <row r="414" spans="1:11" s="23" customFormat="1" x14ac:dyDescent="0.2">
      <c r="A414" s="58" t="s">
        <v>163</v>
      </c>
      <c r="B414" s="58" t="s">
        <v>158</v>
      </c>
      <c r="C414" s="52">
        <v>21896704</v>
      </c>
      <c r="D414" s="52">
        <v>24315742</v>
      </c>
      <c r="E414" s="52">
        <v>23451552</v>
      </c>
      <c r="F414" s="1"/>
      <c r="H414" s="65" t="s">
        <v>539</v>
      </c>
      <c r="I414" s="61"/>
      <c r="J414" s="61"/>
      <c r="K414" s="65" t="s">
        <v>525</v>
      </c>
    </row>
    <row r="415" spans="1:11" s="23" customFormat="1" x14ac:dyDescent="0.2">
      <c r="A415" s="58" t="s">
        <v>164</v>
      </c>
      <c r="B415" s="58" t="s">
        <v>158</v>
      </c>
      <c r="C415" s="52">
        <v>22520411</v>
      </c>
      <c r="D415" s="52">
        <v>23303725</v>
      </c>
      <c r="E415" s="52">
        <v>24312948</v>
      </c>
      <c r="F415" s="1"/>
      <c r="H415" s="65" t="s">
        <v>539</v>
      </c>
      <c r="I415" s="61"/>
      <c r="J415" s="61"/>
      <c r="K415" s="65" t="s">
        <v>525</v>
      </c>
    </row>
    <row r="416" spans="1:11" s="23" customFormat="1" x14ac:dyDescent="0.2">
      <c r="A416" s="58" t="s">
        <v>165</v>
      </c>
      <c r="B416" s="58" t="s">
        <v>158</v>
      </c>
      <c r="C416" s="52">
        <v>170189876</v>
      </c>
      <c r="D416" s="52">
        <v>192556723</v>
      </c>
      <c r="E416" s="52">
        <v>192471549</v>
      </c>
      <c r="F416" s="1"/>
      <c r="H416" s="65" t="s">
        <v>539</v>
      </c>
      <c r="I416" s="61"/>
      <c r="J416" s="61"/>
      <c r="K416" s="65" t="s">
        <v>525</v>
      </c>
    </row>
    <row r="417" spans="1:11" s="23" customFormat="1" x14ac:dyDescent="0.2">
      <c r="A417" s="58" t="s">
        <v>158</v>
      </c>
      <c r="B417" s="58" t="s">
        <v>158</v>
      </c>
      <c r="C417" s="52">
        <v>35553741</v>
      </c>
      <c r="D417" s="52">
        <v>40658764</v>
      </c>
      <c r="E417" s="52">
        <v>44685950</v>
      </c>
      <c r="F417" s="1"/>
      <c r="H417" s="65" t="s">
        <v>539</v>
      </c>
      <c r="I417" s="61"/>
      <c r="J417" s="61"/>
      <c r="K417" s="65" t="s">
        <v>525</v>
      </c>
    </row>
    <row r="418" spans="1:11" s="23" customFormat="1" x14ac:dyDescent="0.2">
      <c r="A418" s="58" t="s">
        <v>166</v>
      </c>
      <c r="B418" s="58" t="s">
        <v>158</v>
      </c>
      <c r="C418" s="52">
        <v>0</v>
      </c>
      <c r="D418" s="52">
        <v>0</v>
      </c>
      <c r="E418" s="52">
        <v>0</v>
      </c>
      <c r="F418" s="1"/>
      <c r="H418" s="65" t="s">
        <v>541</v>
      </c>
      <c r="I418" s="61"/>
      <c r="J418" s="61"/>
      <c r="K418" s="65" t="s">
        <v>527</v>
      </c>
    </row>
    <row r="419" spans="1:11" s="23" customFormat="1" x14ac:dyDescent="0.2">
      <c r="A419" s="58" t="s">
        <v>167</v>
      </c>
      <c r="B419" s="58" t="s">
        <v>158</v>
      </c>
      <c r="C419" s="52">
        <v>34073384</v>
      </c>
      <c r="D419" s="52">
        <v>33381937</v>
      </c>
      <c r="E419" s="52">
        <v>33997545</v>
      </c>
      <c r="F419" s="1"/>
      <c r="H419" s="65" t="s">
        <v>539</v>
      </c>
      <c r="I419" s="61"/>
      <c r="J419" s="61"/>
      <c r="K419" s="65" t="s">
        <v>525</v>
      </c>
    </row>
    <row r="420" spans="1:11" s="23" customFormat="1" x14ac:dyDescent="0.2">
      <c r="A420" s="58" t="s">
        <v>448</v>
      </c>
      <c r="B420" s="58" t="s">
        <v>168</v>
      </c>
      <c r="C420" s="52">
        <v>0</v>
      </c>
      <c r="D420" s="52">
        <v>0</v>
      </c>
      <c r="E420" s="52">
        <v>0</v>
      </c>
      <c r="F420" s="1"/>
      <c r="H420" s="65" t="s">
        <v>541</v>
      </c>
      <c r="I420" s="61"/>
      <c r="J420" s="61"/>
      <c r="K420" s="65" t="s">
        <v>527</v>
      </c>
    </row>
    <row r="421" spans="1:11" s="23" customFormat="1" x14ac:dyDescent="0.2">
      <c r="A421" s="58" t="s">
        <v>168</v>
      </c>
      <c r="B421" s="58" t="s">
        <v>168</v>
      </c>
      <c r="C421" s="52">
        <v>13923115</v>
      </c>
      <c r="D421" s="52">
        <v>14380618</v>
      </c>
      <c r="E421" s="52">
        <v>14187324</v>
      </c>
      <c r="F421" s="1"/>
      <c r="H421" s="65" t="s">
        <v>539</v>
      </c>
      <c r="I421" s="61"/>
      <c r="J421" s="61"/>
      <c r="K421" s="65" t="s">
        <v>525</v>
      </c>
    </row>
    <row r="422" spans="1:11" s="23" customFormat="1" x14ac:dyDescent="0.2">
      <c r="A422" s="58" t="s">
        <v>169</v>
      </c>
      <c r="B422" s="58" t="s">
        <v>168</v>
      </c>
      <c r="C422" s="52">
        <v>0</v>
      </c>
      <c r="D422" s="52">
        <v>0</v>
      </c>
      <c r="E422" s="52">
        <v>0</v>
      </c>
      <c r="F422" s="1"/>
      <c r="H422" s="65" t="s">
        <v>541</v>
      </c>
      <c r="I422" s="61"/>
      <c r="J422" s="61"/>
      <c r="K422" s="65" t="s">
        <v>527</v>
      </c>
    </row>
    <row r="423" spans="1:11" s="23" customFormat="1" x14ac:dyDescent="0.2">
      <c r="A423" s="58" t="s">
        <v>170</v>
      </c>
      <c r="B423" s="58" t="s">
        <v>168</v>
      </c>
      <c r="C423" s="52">
        <v>6543000</v>
      </c>
      <c r="D423" s="52">
        <v>6685971</v>
      </c>
      <c r="E423" s="52">
        <v>7228834</v>
      </c>
      <c r="F423" s="1"/>
      <c r="H423" s="65" t="s">
        <v>539</v>
      </c>
      <c r="I423" s="61"/>
      <c r="J423" s="61"/>
      <c r="K423" s="65" t="s">
        <v>525</v>
      </c>
    </row>
    <row r="424" spans="1:11" s="23" customFormat="1" x14ac:dyDescent="0.2">
      <c r="A424" s="58" t="s">
        <v>449</v>
      </c>
      <c r="B424" s="58" t="s">
        <v>450</v>
      </c>
      <c r="C424" s="52">
        <v>0</v>
      </c>
      <c r="D424" s="52">
        <v>0</v>
      </c>
      <c r="E424" s="52">
        <v>0</v>
      </c>
      <c r="F424" s="1"/>
      <c r="H424" s="65" t="s">
        <v>541</v>
      </c>
      <c r="I424" s="61"/>
      <c r="J424" s="61"/>
      <c r="K424" s="65" t="s">
        <v>527</v>
      </c>
    </row>
    <row r="425" spans="1:11" s="23" customFormat="1" x14ac:dyDescent="0.2">
      <c r="A425" s="58" t="s">
        <v>451</v>
      </c>
      <c r="B425" s="58" t="s">
        <v>450</v>
      </c>
      <c r="C425" s="52">
        <v>18481768</v>
      </c>
      <c r="D425" s="52">
        <v>19582186</v>
      </c>
      <c r="E425" s="52">
        <v>20541193</v>
      </c>
      <c r="F425" s="1"/>
      <c r="H425" s="65" t="s">
        <v>539</v>
      </c>
      <c r="I425" s="61"/>
      <c r="J425" s="61"/>
      <c r="K425" s="65" t="s">
        <v>525</v>
      </c>
    </row>
    <row r="426" spans="1:11" s="23" customFormat="1" x14ac:dyDescent="0.2">
      <c r="A426" s="58" t="s">
        <v>452</v>
      </c>
      <c r="B426" s="58" t="s">
        <v>450</v>
      </c>
      <c r="C426" s="52">
        <v>0</v>
      </c>
      <c r="D426" s="52">
        <v>0</v>
      </c>
      <c r="E426" s="52">
        <v>0</v>
      </c>
      <c r="F426" s="1"/>
      <c r="H426" s="65" t="s">
        <v>541</v>
      </c>
      <c r="I426" s="61"/>
      <c r="J426" s="61"/>
      <c r="K426" s="65" t="s">
        <v>527</v>
      </c>
    </row>
    <row r="427" spans="1:11" s="23" customFormat="1" x14ac:dyDescent="0.2">
      <c r="A427" s="58" t="s">
        <v>453</v>
      </c>
      <c r="B427" s="58" t="s">
        <v>454</v>
      </c>
      <c r="C427" s="52">
        <v>-15689</v>
      </c>
      <c r="D427" s="52">
        <v>-21463</v>
      </c>
      <c r="E427" s="52">
        <v>3117</v>
      </c>
      <c r="F427" s="1"/>
      <c r="H427" s="65" t="s">
        <v>508</v>
      </c>
      <c r="I427" s="61"/>
      <c r="J427" s="61"/>
      <c r="K427" s="65" t="s">
        <v>526</v>
      </c>
    </row>
    <row r="428" spans="1:11" s="23" customFormat="1" x14ac:dyDescent="0.2">
      <c r="A428" s="58" t="s">
        <v>455</v>
      </c>
      <c r="B428" s="58" t="s">
        <v>456</v>
      </c>
      <c r="C428" s="52">
        <v>24293</v>
      </c>
      <c r="D428" s="52">
        <v>30114</v>
      </c>
      <c r="E428" s="52">
        <v>30946</v>
      </c>
      <c r="F428" s="1"/>
      <c r="H428" s="65" t="s">
        <v>508</v>
      </c>
      <c r="I428" s="61"/>
      <c r="J428" s="61"/>
      <c r="K428" s="65" t="s">
        <v>526</v>
      </c>
    </row>
    <row r="429" spans="1:11" s="23" customFormat="1" x14ac:dyDescent="0.2">
      <c r="A429" s="58" t="s">
        <v>457</v>
      </c>
      <c r="B429" s="58" t="s">
        <v>456</v>
      </c>
      <c r="C429" s="52">
        <v>109857</v>
      </c>
      <c r="D429" s="52">
        <v>67198</v>
      </c>
      <c r="E429" s="52">
        <v>126762</v>
      </c>
      <c r="F429" s="1"/>
      <c r="H429" s="65" t="s">
        <v>542</v>
      </c>
      <c r="I429" s="61"/>
      <c r="J429" s="61"/>
      <c r="K429" s="65" t="s">
        <v>530</v>
      </c>
    </row>
    <row r="430" spans="1:11" s="23" customFormat="1" x14ac:dyDescent="0.2">
      <c r="A430" s="58" t="s">
        <v>458</v>
      </c>
      <c r="B430" s="58" t="s">
        <v>456</v>
      </c>
      <c r="C430" s="52">
        <v>-95431</v>
      </c>
      <c r="D430" s="52">
        <v>5232</v>
      </c>
      <c r="E430" s="52">
        <v>-43251</v>
      </c>
      <c r="F430" s="1"/>
      <c r="H430" s="65" t="s">
        <v>508</v>
      </c>
      <c r="I430" s="61"/>
      <c r="J430" s="61"/>
      <c r="K430" s="65" t="s">
        <v>526</v>
      </c>
    </row>
    <row r="431" spans="1:11" s="23" customFormat="1" x14ac:dyDescent="0.2">
      <c r="A431" s="58" t="s">
        <v>459</v>
      </c>
      <c r="B431" s="58" t="s">
        <v>456</v>
      </c>
      <c r="C431" s="52">
        <v>-2331</v>
      </c>
      <c r="D431" s="52">
        <v>-38491</v>
      </c>
      <c r="E431" s="52">
        <v>52843</v>
      </c>
      <c r="F431" s="1"/>
      <c r="H431" s="65" t="s">
        <v>508</v>
      </c>
      <c r="I431" s="61"/>
      <c r="J431" s="61"/>
      <c r="K431" s="65" t="s">
        <v>526</v>
      </c>
    </row>
    <row r="432" spans="1:11" s="23" customFormat="1" x14ac:dyDescent="0.2">
      <c r="A432" s="58" t="s">
        <v>460</v>
      </c>
      <c r="B432" s="58" t="s">
        <v>456</v>
      </c>
      <c r="C432" s="52">
        <v>2356</v>
      </c>
      <c r="D432" s="52">
        <v>-25296</v>
      </c>
      <c r="E432" s="52">
        <v>28042</v>
      </c>
      <c r="F432" s="1"/>
      <c r="H432" s="65" t="s">
        <v>508</v>
      </c>
      <c r="I432" s="61"/>
      <c r="J432" s="61"/>
      <c r="K432" s="65" t="s">
        <v>526</v>
      </c>
    </row>
    <row r="433" spans="1:11" s="23" customFormat="1" x14ac:dyDescent="0.2">
      <c r="A433" s="58" t="s">
        <v>519</v>
      </c>
      <c r="B433" s="58" t="s">
        <v>456</v>
      </c>
      <c r="C433" s="52">
        <v>352074</v>
      </c>
      <c r="D433" s="52">
        <v>378101</v>
      </c>
      <c r="E433" s="52">
        <v>334370</v>
      </c>
      <c r="F433" s="1"/>
      <c r="H433" s="65" t="s">
        <v>540</v>
      </c>
      <c r="I433" s="61"/>
      <c r="J433" s="61"/>
      <c r="K433" s="65" t="s">
        <v>526</v>
      </c>
    </row>
    <row r="434" spans="1:11" s="23" customFormat="1" x14ac:dyDescent="0.2">
      <c r="A434" s="58" t="s">
        <v>461</v>
      </c>
      <c r="B434" s="58" t="s">
        <v>456</v>
      </c>
      <c r="C434" s="52">
        <v>24000</v>
      </c>
      <c r="D434" s="52">
        <v>24000</v>
      </c>
      <c r="E434" s="52">
        <v>24000</v>
      </c>
      <c r="F434" s="1"/>
      <c r="H434" s="65" t="s">
        <v>508</v>
      </c>
      <c r="I434" s="61"/>
      <c r="J434" s="61"/>
      <c r="K434" s="65" t="s">
        <v>526</v>
      </c>
    </row>
    <row r="435" spans="1:11" s="23" customFormat="1" x14ac:dyDescent="0.2">
      <c r="A435" s="58" t="s">
        <v>462</v>
      </c>
      <c r="B435" s="58" t="s">
        <v>456</v>
      </c>
      <c r="C435" s="52">
        <v>495735</v>
      </c>
      <c r="D435" s="52">
        <v>250386</v>
      </c>
      <c r="E435" s="52">
        <v>462284</v>
      </c>
      <c r="F435" s="1"/>
      <c r="H435" s="65" t="s">
        <v>542</v>
      </c>
      <c r="I435" s="61"/>
      <c r="J435" s="61"/>
      <c r="K435" s="65" t="s">
        <v>530</v>
      </c>
    </row>
    <row r="436" spans="1:11" s="23" customFormat="1" x14ac:dyDescent="0.2">
      <c r="A436" s="58" t="s">
        <v>463</v>
      </c>
      <c r="B436" s="58" t="s">
        <v>456</v>
      </c>
      <c r="C436" s="52">
        <v>-62279</v>
      </c>
      <c r="D436" s="52">
        <v>75826</v>
      </c>
      <c r="E436" s="52">
        <v>104727</v>
      </c>
      <c r="F436" s="1"/>
      <c r="H436" s="65" t="s">
        <v>508</v>
      </c>
      <c r="I436" s="61"/>
      <c r="J436" s="61"/>
      <c r="K436" s="65" t="s">
        <v>526</v>
      </c>
    </row>
    <row r="437" spans="1:11" s="23" customFormat="1" x14ac:dyDescent="0.2">
      <c r="A437" s="58" t="s">
        <v>171</v>
      </c>
      <c r="B437" s="58" t="s">
        <v>172</v>
      </c>
      <c r="C437" s="52">
        <v>6694882</v>
      </c>
      <c r="D437" s="52">
        <v>7522269</v>
      </c>
      <c r="E437" s="52">
        <v>7020678</v>
      </c>
      <c r="F437" s="1"/>
      <c r="H437" s="65" t="s">
        <v>539</v>
      </c>
      <c r="I437" s="61"/>
      <c r="J437" s="61"/>
      <c r="K437" s="65" t="s">
        <v>525</v>
      </c>
    </row>
    <row r="438" spans="1:11" s="23" customFormat="1" x14ac:dyDescent="0.2">
      <c r="A438" s="58" t="s">
        <v>464</v>
      </c>
      <c r="B438" s="58" t="s">
        <v>172</v>
      </c>
      <c r="C438" s="52">
        <v>2437107</v>
      </c>
      <c r="D438" s="52">
        <v>2926276</v>
      </c>
      <c r="E438" s="52">
        <v>2624191</v>
      </c>
      <c r="F438" s="1"/>
      <c r="H438" s="65" t="s">
        <v>508</v>
      </c>
      <c r="I438" s="61"/>
      <c r="J438" s="61"/>
      <c r="K438" s="65" t="s">
        <v>526</v>
      </c>
    </row>
    <row r="439" spans="1:11" s="23" customFormat="1" x14ac:dyDescent="0.2">
      <c r="A439" s="58" t="s">
        <v>173</v>
      </c>
      <c r="B439" s="58" t="s">
        <v>172</v>
      </c>
      <c r="C439" s="52">
        <v>15650215</v>
      </c>
      <c r="D439" s="52">
        <v>15029257</v>
      </c>
      <c r="E439" s="52">
        <v>17077314</v>
      </c>
      <c r="F439" s="1"/>
      <c r="H439" s="65" t="s">
        <v>508</v>
      </c>
      <c r="I439" s="61"/>
      <c r="J439" s="61"/>
      <c r="K439" s="65" t="s">
        <v>526</v>
      </c>
    </row>
    <row r="440" spans="1:11" s="23" customFormat="1" x14ac:dyDescent="0.2">
      <c r="A440" s="58" t="s">
        <v>465</v>
      </c>
      <c r="B440" s="58" t="s">
        <v>172</v>
      </c>
      <c r="C440" s="52">
        <v>1682817</v>
      </c>
      <c r="D440" s="52">
        <v>1851222</v>
      </c>
      <c r="E440" s="52">
        <v>1846015</v>
      </c>
      <c r="F440" s="1"/>
      <c r="H440" s="65" t="s">
        <v>508</v>
      </c>
      <c r="I440" s="61"/>
      <c r="J440" s="61"/>
      <c r="K440" s="65" t="s">
        <v>526</v>
      </c>
    </row>
    <row r="441" spans="1:11" s="23" customFormat="1" x14ac:dyDescent="0.2">
      <c r="A441" s="58" t="s">
        <v>466</v>
      </c>
      <c r="B441" s="58" t="s">
        <v>172</v>
      </c>
      <c r="C441" s="52">
        <v>942145</v>
      </c>
      <c r="D441" s="52">
        <v>1400614</v>
      </c>
      <c r="E441" s="52">
        <v>1207150</v>
      </c>
      <c r="F441" s="1"/>
      <c r="H441" s="65" t="s">
        <v>508</v>
      </c>
      <c r="I441" s="61"/>
      <c r="J441" s="61"/>
      <c r="K441" s="65" t="s">
        <v>526</v>
      </c>
    </row>
    <row r="442" spans="1:11" s="23" customFormat="1" x14ac:dyDescent="0.2">
      <c r="A442" s="58" t="s">
        <v>467</v>
      </c>
      <c r="B442" s="58" t="s">
        <v>172</v>
      </c>
      <c r="C442" s="52">
        <v>14759012</v>
      </c>
      <c r="D442" s="52">
        <v>13338523</v>
      </c>
      <c r="E442" s="52">
        <v>16919360</v>
      </c>
      <c r="F442" s="1"/>
      <c r="H442" s="65" t="s">
        <v>508</v>
      </c>
      <c r="I442" s="61"/>
      <c r="J442" s="61"/>
      <c r="K442" s="65" t="s">
        <v>526</v>
      </c>
    </row>
    <row r="443" spans="1:11" s="23" customFormat="1" x14ac:dyDescent="0.2">
      <c r="A443" s="58" t="s">
        <v>174</v>
      </c>
      <c r="B443" s="58" t="s">
        <v>172</v>
      </c>
      <c r="C443" s="52">
        <v>24487922</v>
      </c>
      <c r="D443" s="52">
        <v>23834082</v>
      </c>
      <c r="E443" s="52">
        <v>23482082</v>
      </c>
      <c r="F443" s="1"/>
      <c r="H443" s="65" t="s">
        <v>542</v>
      </c>
      <c r="I443" s="61"/>
      <c r="J443" s="61"/>
      <c r="K443" s="65" t="s">
        <v>530</v>
      </c>
    </row>
    <row r="444" spans="1:11" s="23" customFormat="1" x14ac:dyDescent="0.2">
      <c r="A444" s="58" t="s">
        <v>175</v>
      </c>
      <c r="B444" s="58" t="s">
        <v>176</v>
      </c>
      <c r="C444" s="52">
        <v>0</v>
      </c>
      <c r="D444" s="52">
        <v>0</v>
      </c>
      <c r="E444" s="52">
        <v>0</v>
      </c>
      <c r="F444" s="1"/>
      <c r="H444" s="65" t="s">
        <v>541</v>
      </c>
      <c r="I444" s="61"/>
      <c r="J444" s="61"/>
      <c r="K444" s="65" t="s">
        <v>527</v>
      </c>
    </row>
    <row r="445" spans="1:11" s="23" customFormat="1" x14ac:dyDescent="0.2">
      <c r="A445" s="58" t="s">
        <v>468</v>
      </c>
      <c r="B445" s="58" t="s">
        <v>176</v>
      </c>
      <c r="C445" s="52">
        <v>0</v>
      </c>
      <c r="D445" s="52">
        <v>0</v>
      </c>
      <c r="E445" s="52">
        <v>0</v>
      </c>
      <c r="F445" s="1"/>
      <c r="H445" s="65" t="s">
        <v>543</v>
      </c>
      <c r="I445" s="61"/>
      <c r="J445" s="61"/>
      <c r="K445" s="65" t="s">
        <v>528</v>
      </c>
    </row>
    <row r="446" spans="1:11" s="23" customFormat="1" x14ac:dyDescent="0.2">
      <c r="A446" s="58" t="s">
        <v>469</v>
      </c>
      <c r="B446" s="58" t="s">
        <v>176</v>
      </c>
      <c r="C446" s="52">
        <v>2386367</v>
      </c>
      <c r="D446" s="52">
        <v>2708087</v>
      </c>
      <c r="E446" s="52">
        <v>3338811</v>
      </c>
      <c r="F446" s="1"/>
      <c r="H446" s="65" t="s">
        <v>508</v>
      </c>
      <c r="I446" s="61"/>
      <c r="J446" s="61"/>
      <c r="K446" s="65" t="s">
        <v>526</v>
      </c>
    </row>
    <row r="447" spans="1:11" s="23" customFormat="1" x14ac:dyDescent="0.2">
      <c r="A447" s="58" t="s">
        <v>470</v>
      </c>
      <c r="B447" s="58" t="s">
        <v>176</v>
      </c>
      <c r="C447" s="52">
        <v>10682355</v>
      </c>
      <c r="D447" s="52">
        <v>10549468</v>
      </c>
      <c r="E447" s="52">
        <v>11390709</v>
      </c>
      <c r="F447" s="1"/>
      <c r="H447" s="65" t="s">
        <v>508</v>
      </c>
      <c r="I447" s="61"/>
      <c r="J447" s="61"/>
      <c r="K447" s="65" t="s">
        <v>526</v>
      </c>
    </row>
    <row r="448" spans="1:11" s="23" customFormat="1" x14ac:dyDescent="0.2">
      <c r="A448" s="58" t="s">
        <v>471</v>
      </c>
      <c r="B448" s="58" t="s">
        <v>176</v>
      </c>
      <c r="C448" s="52">
        <v>-249065</v>
      </c>
      <c r="D448" s="52">
        <v>-219895</v>
      </c>
      <c r="E448" s="52">
        <v>-59804</v>
      </c>
      <c r="F448" s="1"/>
      <c r="H448" s="65" t="s">
        <v>508</v>
      </c>
      <c r="I448" s="61"/>
      <c r="J448" s="61"/>
      <c r="K448" s="65" t="s">
        <v>526</v>
      </c>
    </row>
    <row r="449" spans="1:11" s="23" customFormat="1" x14ac:dyDescent="0.2">
      <c r="A449" s="58" t="s">
        <v>177</v>
      </c>
      <c r="B449" s="58" t="s">
        <v>176</v>
      </c>
      <c r="C449" s="52">
        <v>30014624</v>
      </c>
      <c r="D449" s="52">
        <v>31549061</v>
      </c>
      <c r="E449" s="52">
        <v>35658848</v>
      </c>
      <c r="F449" s="1"/>
      <c r="H449" s="65" t="s">
        <v>508</v>
      </c>
      <c r="I449" s="61"/>
      <c r="J449" s="61"/>
      <c r="K449" s="65" t="s">
        <v>526</v>
      </c>
    </row>
    <row r="450" spans="1:11" s="23" customFormat="1" x14ac:dyDescent="0.2">
      <c r="A450" s="58" t="s">
        <v>472</v>
      </c>
      <c r="B450" s="58" t="s">
        <v>176</v>
      </c>
      <c r="C450" s="52">
        <v>731799</v>
      </c>
      <c r="D450" s="52">
        <v>933281</v>
      </c>
      <c r="E450" s="52">
        <v>823078</v>
      </c>
      <c r="F450" s="1"/>
      <c r="H450" s="65" t="s">
        <v>508</v>
      </c>
      <c r="I450" s="61"/>
      <c r="J450" s="61"/>
      <c r="K450" s="65" t="s">
        <v>526</v>
      </c>
    </row>
    <row r="451" spans="1:11" s="23" customFormat="1" x14ac:dyDescent="0.2">
      <c r="A451" s="58" t="s">
        <v>176</v>
      </c>
      <c r="B451" s="58" t="s">
        <v>176</v>
      </c>
      <c r="C451" s="52">
        <v>3468056</v>
      </c>
      <c r="D451" s="52">
        <v>3601952</v>
      </c>
      <c r="E451" s="52">
        <v>3659741</v>
      </c>
      <c r="F451" s="1"/>
      <c r="H451" s="65" t="s">
        <v>542</v>
      </c>
      <c r="I451" s="61"/>
      <c r="J451" s="61"/>
      <c r="K451" s="65" t="s">
        <v>530</v>
      </c>
    </row>
    <row r="452" spans="1:11" s="23" customFormat="1" x14ac:dyDescent="0.2">
      <c r="A452" s="58" t="s">
        <v>473</v>
      </c>
      <c r="B452" s="58" t="s">
        <v>176</v>
      </c>
      <c r="C452" s="52">
        <v>-121569</v>
      </c>
      <c r="D452" s="52">
        <v>-24377</v>
      </c>
      <c r="E452" s="52">
        <v>-28154</v>
      </c>
      <c r="F452" s="1"/>
      <c r="H452" s="65" t="s">
        <v>541</v>
      </c>
      <c r="I452" s="61"/>
      <c r="J452" s="61"/>
      <c r="K452" s="65" t="s">
        <v>527</v>
      </c>
    </row>
    <row r="453" spans="1:11" s="23" customFormat="1" x14ac:dyDescent="0.2">
      <c r="A453" s="58" t="s">
        <v>178</v>
      </c>
      <c r="B453" s="58" t="s">
        <v>179</v>
      </c>
      <c r="C453" s="52">
        <v>5555359</v>
      </c>
      <c r="D453" s="52">
        <v>5433823</v>
      </c>
      <c r="E453" s="52">
        <v>8980437</v>
      </c>
      <c r="F453" s="1"/>
      <c r="H453" s="65" t="s">
        <v>508</v>
      </c>
      <c r="I453" s="61"/>
      <c r="J453" s="61"/>
      <c r="K453" s="65" t="s">
        <v>526</v>
      </c>
    </row>
    <row r="454" spans="1:11" s="23" customFormat="1" x14ac:dyDescent="0.2">
      <c r="A454" s="58" t="s">
        <v>474</v>
      </c>
      <c r="B454" s="58" t="s">
        <v>179</v>
      </c>
      <c r="C454" s="52">
        <v>0</v>
      </c>
      <c r="D454" s="52">
        <v>0</v>
      </c>
      <c r="E454" s="52">
        <v>0</v>
      </c>
      <c r="F454" s="1"/>
      <c r="H454" s="65" t="s">
        <v>541</v>
      </c>
      <c r="I454" s="61"/>
      <c r="J454" s="61"/>
      <c r="K454" s="65" t="s">
        <v>527</v>
      </c>
    </row>
    <row r="455" spans="1:11" s="23" customFormat="1" x14ac:dyDescent="0.2">
      <c r="A455" s="58" t="s">
        <v>180</v>
      </c>
      <c r="B455" s="58" t="s">
        <v>179</v>
      </c>
      <c r="C455" s="52">
        <v>29463552</v>
      </c>
      <c r="D455" s="52">
        <v>28408290</v>
      </c>
      <c r="E455" s="52">
        <v>30248779</v>
      </c>
      <c r="F455" s="1"/>
      <c r="H455" s="65" t="s">
        <v>508</v>
      </c>
      <c r="I455" s="61"/>
      <c r="J455" s="61"/>
      <c r="K455" s="65" t="s">
        <v>526</v>
      </c>
    </row>
    <row r="456" spans="1:11" s="23" customFormat="1" x14ac:dyDescent="0.2">
      <c r="A456" s="58" t="s">
        <v>475</v>
      </c>
      <c r="B456" s="58" t="s">
        <v>179</v>
      </c>
      <c r="C456" s="52">
        <v>0</v>
      </c>
      <c r="D456" s="52">
        <v>326426</v>
      </c>
      <c r="E456" s="52">
        <v>390637</v>
      </c>
      <c r="F456" s="1"/>
      <c r="H456" s="65" t="s">
        <v>508</v>
      </c>
      <c r="I456" s="61"/>
      <c r="J456" s="61"/>
      <c r="K456" s="65" t="s">
        <v>526</v>
      </c>
    </row>
    <row r="457" spans="1:11" s="23" customFormat="1" x14ac:dyDescent="0.2">
      <c r="A457" s="58" t="s">
        <v>476</v>
      </c>
      <c r="B457" s="58" t="s">
        <v>179</v>
      </c>
      <c r="C457" s="52">
        <v>2065079</v>
      </c>
      <c r="D457" s="52">
        <v>2650341</v>
      </c>
      <c r="E457" s="52">
        <v>2779033</v>
      </c>
      <c r="F457" s="1"/>
      <c r="H457" s="65" t="s">
        <v>508</v>
      </c>
      <c r="I457" s="61"/>
      <c r="J457" s="61"/>
      <c r="K457" s="65" t="s">
        <v>526</v>
      </c>
    </row>
    <row r="458" spans="1:11" s="23" customFormat="1" x14ac:dyDescent="0.2">
      <c r="A458" s="58" t="s">
        <v>477</v>
      </c>
      <c r="B458" s="58" t="s">
        <v>179</v>
      </c>
      <c r="C458" s="52">
        <v>2081975</v>
      </c>
      <c r="D458" s="52">
        <v>2527679</v>
      </c>
      <c r="E458" s="52">
        <v>3040367</v>
      </c>
      <c r="F458" s="1"/>
      <c r="H458" s="65" t="s">
        <v>508</v>
      </c>
      <c r="I458" s="61"/>
      <c r="J458" s="61"/>
      <c r="K458" s="65" t="s">
        <v>526</v>
      </c>
    </row>
    <row r="459" spans="1:11" s="23" customFormat="1" x14ac:dyDescent="0.2">
      <c r="A459" s="58" t="s">
        <v>478</v>
      </c>
      <c r="B459" s="58" t="s">
        <v>179</v>
      </c>
      <c r="C459" s="52">
        <v>0</v>
      </c>
      <c r="D459" s="52">
        <v>0</v>
      </c>
      <c r="E459" s="52">
        <v>0</v>
      </c>
      <c r="F459" s="1"/>
      <c r="H459" s="65" t="s">
        <v>541</v>
      </c>
      <c r="I459" s="61"/>
      <c r="J459" s="61"/>
      <c r="K459" s="65" t="s">
        <v>527</v>
      </c>
    </row>
    <row r="460" spans="1:11" s="23" customFormat="1" x14ac:dyDescent="0.2">
      <c r="A460" s="58" t="s">
        <v>181</v>
      </c>
      <c r="B460" s="58" t="s">
        <v>179</v>
      </c>
      <c r="C460" s="52">
        <v>8199955</v>
      </c>
      <c r="D460" s="52">
        <v>9202607</v>
      </c>
      <c r="E460" s="52">
        <v>9792333</v>
      </c>
      <c r="F460" s="1"/>
      <c r="H460" s="65" t="s">
        <v>508</v>
      </c>
      <c r="I460" s="61"/>
      <c r="J460" s="61"/>
      <c r="K460" s="65" t="s">
        <v>526</v>
      </c>
    </row>
    <row r="461" spans="1:11" s="23" customFormat="1" x14ac:dyDescent="0.2">
      <c r="A461" s="58" t="s">
        <v>182</v>
      </c>
      <c r="B461" s="58" t="s">
        <v>179</v>
      </c>
      <c r="C461" s="52">
        <v>0</v>
      </c>
      <c r="D461" s="52">
        <v>0</v>
      </c>
      <c r="E461" s="52">
        <v>0</v>
      </c>
      <c r="F461" s="1"/>
      <c r="H461" s="65" t="s">
        <v>541</v>
      </c>
      <c r="I461" s="61"/>
      <c r="J461" s="61"/>
      <c r="K461" s="65" t="s">
        <v>527</v>
      </c>
    </row>
    <row r="462" spans="1:11" s="23" customFormat="1" x14ac:dyDescent="0.2">
      <c r="A462" s="58" t="s">
        <v>479</v>
      </c>
      <c r="B462" s="58" t="s">
        <v>480</v>
      </c>
      <c r="C462" s="52">
        <v>462846</v>
      </c>
      <c r="D462" s="52">
        <v>498474</v>
      </c>
      <c r="E462" s="52">
        <v>494770</v>
      </c>
      <c r="F462" s="1"/>
      <c r="H462" s="65" t="s">
        <v>508</v>
      </c>
      <c r="I462" s="61"/>
      <c r="J462" s="61"/>
      <c r="K462" s="65" t="s">
        <v>526</v>
      </c>
    </row>
    <row r="463" spans="1:11" s="23" customFormat="1" x14ac:dyDescent="0.2">
      <c r="A463" s="58" t="s">
        <v>481</v>
      </c>
      <c r="B463" s="58" t="s">
        <v>480</v>
      </c>
      <c r="C463" s="52">
        <v>11185106</v>
      </c>
      <c r="D463" s="52">
        <v>10149889</v>
      </c>
      <c r="E463" s="52">
        <v>10189852</v>
      </c>
      <c r="F463" s="1"/>
      <c r="H463" s="65" t="s">
        <v>508</v>
      </c>
      <c r="I463" s="61"/>
      <c r="J463" s="61"/>
      <c r="K463" s="65" t="s">
        <v>526</v>
      </c>
    </row>
    <row r="464" spans="1:11" s="23" customFormat="1" x14ac:dyDescent="0.2">
      <c r="A464" s="58" t="s">
        <v>482</v>
      </c>
      <c r="B464" s="58" t="s">
        <v>483</v>
      </c>
      <c r="C464" s="52">
        <v>615762</v>
      </c>
      <c r="D464" s="52">
        <v>625026</v>
      </c>
      <c r="E464" s="52">
        <v>589890</v>
      </c>
      <c r="F464" s="1"/>
      <c r="H464" s="65" t="s">
        <v>508</v>
      </c>
      <c r="I464" s="61"/>
      <c r="J464" s="61"/>
      <c r="K464" s="65" t="s">
        <v>526</v>
      </c>
    </row>
    <row r="465" spans="1:11" s="23" customFormat="1" x14ac:dyDescent="0.2">
      <c r="A465" s="58" t="s">
        <v>484</v>
      </c>
      <c r="B465" s="58" t="s">
        <v>483</v>
      </c>
      <c r="C465" s="52">
        <v>2092136</v>
      </c>
      <c r="D465" s="52">
        <v>2228814</v>
      </c>
      <c r="E465" s="52">
        <v>2352161</v>
      </c>
      <c r="F465" s="1"/>
      <c r="H465" s="65" t="s">
        <v>508</v>
      </c>
      <c r="I465" s="61"/>
      <c r="J465" s="61"/>
      <c r="K465" s="65" t="s">
        <v>526</v>
      </c>
    </row>
    <row r="466" spans="1:11" s="23" customFormat="1" x14ac:dyDescent="0.2">
      <c r="A466" s="58" t="s">
        <v>483</v>
      </c>
      <c r="B466" s="58" t="s">
        <v>483</v>
      </c>
      <c r="C466" s="52">
        <v>0</v>
      </c>
      <c r="D466" s="52">
        <v>0</v>
      </c>
      <c r="E466" s="52">
        <v>0</v>
      </c>
      <c r="F466" s="1"/>
      <c r="H466" s="65" t="s">
        <v>550</v>
      </c>
      <c r="I466" s="61"/>
      <c r="J466" s="61"/>
      <c r="K466" s="65" t="s">
        <v>535</v>
      </c>
    </row>
    <row r="467" spans="1:11" s="23" customFormat="1" x14ac:dyDescent="0.2">
      <c r="A467" s="58" t="s">
        <v>183</v>
      </c>
      <c r="B467" s="58" t="s">
        <v>184</v>
      </c>
      <c r="C467" s="52">
        <v>2156519</v>
      </c>
      <c r="D467" s="52">
        <v>3188875</v>
      </c>
      <c r="E467" s="52">
        <v>3019449</v>
      </c>
      <c r="F467" s="1"/>
      <c r="H467" s="65" t="s">
        <v>508</v>
      </c>
      <c r="I467" s="61"/>
      <c r="J467" s="61"/>
      <c r="K467" s="65" t="s">
        <v>526</v>
      </c>
    </row>
    <row r="468" spans="1:11" s="23" customFormat="1" x14ac:dyDescent="0.2">
      <c r="A468" s="58" t="s">
        <v>185</v>
      </c>
      <c r="B468" s="58" t="s">
        <v>184</v>
      </c>
      <c r="C468" s="52">
        <v>-77633</v>
      </c>
      <c r="D468" s="52">
        <v>242068</v>
      </c>
      <c r="E468" s="52">
        <v>232273</v>
      </c>
      <c r="F468" s="1"/>
      <c r="H468" s="65" t="s">
        <v>508</v>
      </c>
      <c r="I468" s="61"/>
      <c r="J468" s="61"/>
      <c r="K468" s="65" t="s">
        <v>526</v>
      </c>
    </row>
    <row r="469" spans="1:11" s="23" customFormat="1" x14ac:dyDescent="0.2">
      <c r="A469" s="58" t="s">
        <v>186</v>
      </c>
      <c r="B469" s="58" t="s">
        <v>184</v>
      </c>
      <c r="C469" s="52">
        <v>555536</v>
      </c>
      <c r="D469" s="52">
        <v>229163</v>
      </c>
      <c r="E469" s="52">
        <v>392465</v>
      </c>
      <c r="F469" s="1"/>
      <c r="H469" s="65" t="s">
        <v>539</v>
      </c>
      <c r="I469" s="61"/>
      <c r="J469" s="61"/>
      <c r="K469" s="65" t="s">
        <v>525</v>
      </c>
    </row>
    <row r="470" spans="1:11" s="23" customFormat="1" x14ac:dyDescent="0.2">
      <c r="A470" s="58" t="s">
        <v>187</v>
      </c>
      <c r="B470" s="58" t="s">
        <v>184</v>
      </c>
      <c r="C470" s="52">
        <v>0</v>
      </c>
      <c r="D470" s="52">
        <v>-105</v>
      </c>
      <c r="E470" s="52">
        <v>0</v>
      </c>
      <c r="F470" s="1"/>
      <c r="H470" s="65" t="s">
        <v>508</v>
      </c>
      <c r="I470" s="61"/>
      <c r="J470" s="61"/>
      <c r="K470" s="65" t="s">
        <v>526</v>
      </c>
    </row>
    <row r="471" spans="1:11" s="23" customFormat="1" x14ac:dyDescent="0.2">
      <c r="A471" s="58" t="s">
        <v>188</v>
      </c>
      <c r="B471" s="58" t="s">
        <v>184</v>
      </c>
      <c r="C471" s="52">
        <v>3326886</v>
      </c>
      <c r="D471" s="52">
        <v>3596580</v>
      </c>
      <c r="E471" s="52">
        <v>3665619</v>
      </c>
      <c r="F471" s="1"/>
      <c r="H471" s="65" t="s">
        <v>539</v>
      </c>
      <c r="I471" s="61"/>
      <c r="J471" s="61"/>
      <c r="K471" s="65" t="s">
        <v>525</v>
      </c>
    </row>
    <row r="472" spans="1:11" s="23" customFormat="1" x14ac:dyDescent="0.2">
      <c r="A472" s="58" t="s">
        <v>184</v>
      </c>
      <c r="B472" s="58" t="s">
        <v>184</v>
      </c>
      <c r="C472" s="52">
        <v>7484317</v>
      </c>
      <c r="D472" s="52">
        <v>7587806</v>
      </c>
      <c r="E472" s="52">
        <v>7918888</v>
      </c>
      <c r="F472" s="1"/>
      <c r="H472" s="65" t="s">
        <v>539</v>
      </c>
      <c r="I472" s="61"/>
      <c r="J472" s="61"/>
      <c r="K472" s="65" t="s">
        <v>525</v>
      </c>
    </row>
    <row r="473" spans="1:11" s="23" customFormat="1" x14ac:dyDescent="0.2">
      <c r="A473" s="58" t="s">
        <v>485</v>
      </c>
      <c r="B473" s="58" t="s">
        <v>184</v>
      </c>
      <c r="C473" s="52">
        <v>12320033</v>
      </c>
      <c r="D473" s="52">
        <v>12338519</v>
      </c>
      <c r="E473" s="52">
        <v>13125233</v>
      </c>
      <c r="F473" s="1"/>
      <c r="H473" s="65" t="s">
        <v>508</v>
      </c>
      <c r="I473" s="61"/>
      <c r="J473" s="61"/>
      <c r="K473" s="65" t="s">
        <v>526</v>
      </c>
    </row>
    <row r="474" spans="1:11" s="23" customFormat="1" x14ac:dyDescent="0.2">
      <c r="A474" s="58" t="s">
        <v>189</v>
      </c>
      <c r="B474" s="58" t="s">
        <v>184</v>
      </c>
      <c r="C474" s="52">
        <v>0</v>
      </c>
      <c r="D474" s="52">
        <v>0</v>
      </c>
      <c r="E474" s="52">
        <v>0</v>
      </c>
      <c r="F474" s="1"/>
      <c r="H474" s="65" t="s">
        <v>544</v>
      </c>
      <c r="I474" s="61"/>
      <c r="J474" s="61"/>
      <c r="K474" s="65" t="s">
        <v>529</v>
      </c>
    </row>
    <row r="475" spans="1:11" s="23" customFormat="1" x14ac:dyDescent="0.2">
      <c r="A475" s="58" t="s">
        <v>486</v>
      </c>
      <c r="B475" s="58" t="s">
        <v>487</v>
      </c>
      <c r="C475" s="52">
        <v>562614</v>
      </c>
      <c r="D475" s="52">
        <v>598441</v>
      </c>
      <c r="E475" s="52">
        <v>661387</v>
      </c>
      <c r="F475" s="1"/>
      <c r="H475" s="65" t="s">
        <v>542</v>
      </c>
      <c r="I475" s="61"/>
      <c r="J475" s="61"/>
      <c r="K475" s="65" t="s">
        <v>530</v>
      </c>
    </row>
    <row r="476" spans="1:11" s="23" customFormat="1" x14ac:dyDescent="0.2">
      <c r="A476" s="58" t="s">
        <v>488</v>
      </c>
      <c r="B476" s="58" t="s">
        <v>190</v>
      </c>
      <c r="C476" s="52">
        <v>0</v>
      </c>
      <c r="D476" s="52">
        <v>0</v>
      </c>
      <c r="E476" s="52">
        <v>0</v>
      </c>
      <c r="F476" s="1"/>
      <c r="H476" s="65" t="s">
        <v>548</v>
      </c>
      <c r="I476" s="61"/>
      <c r="J476" s="61"/>
      <c r="K476" s="65" t="s">
        <v>527</v>
      </c>
    </row>
    <row r="477" spans="1:11" s="23" customFormat="1" x14ac:dyDescent="0.2">
      <c r="A477" s="58" t="s">
        <v>489</v>
      </c>
      <c r="B477" s="58" t="s">
        <v>190</v>
      </c>
      <c r="C477" s="52">
        <v>1117486</v>
      </c>
      <c r="D477" s="52">
        <v>1160178</v>
      </c>
      <c r="E477" s="52">
        <v>1098239</v>
      </c>
      <c r="F477" s="1"/>
      <c r="H477" s="65" t="s">
        <v>508</v>
      </c>
      <c r="I477" s="61"/>
      <c r="J477" s="61"/>
      <c r="K477" s="65" t="s">
        <v>526</v>
      </c>
    </row>
    <row r="478" spans="1:11" s="23" customFormat="1" x14ac:dyDescent="0.2">
      <c r="A478" s="58" t="s">
        <v>490</v>
      </c>
      <c r="B478" s="58" t="s">
        <v>190</v>
      </c>
      <c r="C478" s="52">
        <v>0</v>
      </c>
      <c r="D478" s="52">
        <v>0</v>
      </c>
      <c r="E478" s="52">
        <v>0</v>
      </c>
      <c r="F478" s="1"/>
      <c r="H478" s="65" t="s">
        <v>543</v>
      </c>
      <c r="I478" s="61"/>
      <c r="J478" s="61"/>
      <c r="K478" s="65" t="s">
        <v>528</v>
      </c>
    </row>
    <row r="479" spans="1:11" s="23" customFormat="1" x14ac:dyDescent="0.2">
      <c r="A479" s="58" t="s">
        <v>491</v>
      </c>
      <c r="B479" s="58" t="s">
        <v>190</v>
      </c>
      <c r="C479" s="52">
        <v>0</v>
      </c>
      <c r="D479" s="52">
        <v>0</v>
      </c>
      <c r="E479" s="52">
        <v>0</v>
      </c>
      <c r="F479" s="1"/>
      <c r="H479" s="65" t="s">
        <v>543</v>
      </c>
      <c r="I479" s="61"/>
      <c r="J479" s="61"/>
      <c r="K479" s="65" t="s">
        <v>528</v>
      </c>
    </row>
    <row r="480" spans="1:11" s="23" customFormat="1" x14ac:dyDescent="0.2">
      <c r="A480" s="58" t="s">
        <v>492</v>
      </c>
      <c r="B480" s="58" t="s">
        <v>190</v>
      </c>
      <c r="C480" s="52">
        <v>22204516</v>
      </c>
      <c r="D480" s="52">
        <v>23514160</v>
      </c>
      <c r="E480" s="52">
        <v>21409139</v>
      </c>
      <c r="F480" s="1"/>
      <c r="H480" s="65" t="s">
        <v>539</v>
      </c>
      <c r="I480" s="61"/>
      <c r="J480" s="61"/>
      <c r="K480" s="65" t="s">
        <v>525</v>
      </c>
    </row>
    <row r="481" spans="1:11" s="23" customFormat="1" x14ac:dyDescent="0.2">
      <c r="A481" s="58" t="s">
        <v>191</v>
      </c>
      <c r="B481" s="58" t="s">
        <v>190</v>
      </c>
      <c r="C481" s="52">
        <v>0</v>
      </c>
      <c r="D481" s="52">
        <v>0</v>
      </c>
      <c r="E481" s="52">
        <v>0</v>
      </c>
      <c r="F481" s="1"/>
      <c r="H481" s="65" t="s">
        <v>541</v>
      </c>
      <c r="I481" s="61"/>
      <c r="J481" s="61"/>
      <c r="K481" s="65" t="s">
        <v>527</v>
      </c>
    </row>
    <row r="482" spans="1:11" s="23" customFormat="1" x14ac:dyDescent="0.2">
      <c r="A482" s="58" t="s">
        <v>192</v>
      </c>
      <c r="B482" s="58" t="s">
        <v>190</v>
      </c>
      <c r="C482" s="52">
        <v>19155021</v>
      </c>
      <c r="D482" s="52">
        <v>19496963</v>
      </c>
      <c r="E482" s="52">
        <v>21840058</v>
      </c>
      <c r="F482" s="1"/>
      <c r="H482" s="65" t="s">
        <v>508</v>
      </c>
      <c r="I482" s="61"/>
      <c r="J482" s="61"/>
      <c r="K482" s="65" t="s">
        <v>526</v>
      </c>
    </row>
    <row r="483" spans="1:11" s="23" customFormat="1" x14ac:dyDescent="0.2">
      <c r="A483" s="58" t="s">
        <v>493</v>
      </c>
      <c r="B483" s="58" t="s">
        <v>190</v>
      </c>
      <c r="C483" s="52">
        <v>2325814</v>
      </c>
      <c r="D483" s="52">
        <v>2884252</v>
      </c>
      <c r="E483" s="52">
        <v>94466</v>
      </c>
      <c r="F483" s="1"/>
      <c r="H483" s="65" t="s">
        <v>508</v>
      </c>
      <c r="I483" s="61"/>
      <c r="J483" s="61"/>
      <c r="K483" s="65" t="s">
        <v>526</v>
      </c>
    </row>
    <row r="484" spans="1:11" s="23" customFormat="1" x14ac:dyDescent="0.2">
      <c r="A484" s="58" t="s">
        <v>494</v>
      </c>
      <c r="B484" s="58" t="s">
        <v>190</v>
      </c>
      <c r="C484" s="52">
        <v>0</v>
      </c>
      <c r="D484" s="52">
        <v>0</v>
      </c>
      <c r="E484" s="52">
        <v>0</v>
      </c>
      <c r="F484" s="1"/>
      <c r="H484" s="65" t="s">
        <v>544</v>
      </c>
      <c r="I484" s="61"/>
      <c r="J484" s="61"/>
      <c r="K484" s="65" t="s">
        <v>529</v>
      </c>
    </row>
    <row r="485" spans="1:11" s="23" customFormat="1" x14ac:dyDescent="0.2">
      <c r="A485" s="58" t="s">
        <v>495</v>
      </c>
      <c r="B485" s="58" t="s">
        <v>190</v>
      </c>
      <c r="C485" s="52">
        <v>3206403</v>
      </c>
      <c r="D485" s="52">
        <v>0</v>
      </c>
      <c r="E485" s="52">
        <v>-58794</v>
      </c>
      <c r="F485" s="1"/>
      <c r="H485" s="65" t="s">
        <v>548</v>
      </c>
      <c r="I485" s="61"/>
      <c r="J485" s="61"/>
      <c r="K485" s="65" t="s">
        <v>527</v>
      </c>
    </row>
    <row r="486" spans="1:11" s="23" customFormat="1" x14ac:dyDescent="0.2">
      <c r="A486" s="58" t="s">
        <v>496</v>
      </c>
      <c r="B486" s="58" t="s">
        <v>193</v>
      </c>
      <c r="C486" s="52">
        <v>7987367</v>
      </c>
      <c r="D486" s="52">
        <v>8431124</v>
      </c>
      <c r="E486" s="52">
        <v>10418069</v>
      </c>
      <c r="F486" s="1"/>
      <c r="H486" s="65" t="s">
        <v>508</v>
      </c>
      <c r="I486" s="61"/>
      <c r="J486" s="61"/>
      <c r="K486" s="65" t="s">
        <v>526</v>
      </c>
    </row>
    <row r="487" spans="1:11" s="23" customFormat="1" x14ac:dyDescent="0.2">
      <c r="A487" s="58" t="s">
        <v>497</v>
      </c>
      <c r="B487" s="58" t="s">
        <v>193</v>
      </c>
      <c r="C487" s="52">
        <v>11690661</v>
      </c>
      <c r="D487" s="52">
        <v>11958725</v>
      </c>
      <c r="E487" s="52">
        <v>12349855</v>
      </c>
      <c r="F487" s="1"/>
      <c r="H487" s="65" t="s">
        <v>508</v>
      </c>
      <c r="I487" s="61"/>
      <c r="J487" s="61"/>
      <c r="K487" s="65" t="s">
        <v>526</v>
      </c>
    </row>
    <row r="488" spans="1:11" s="23" customFormat="1" x14ac:dyDescent="0.2">
      <c r="A488" s="58" t="s">
        <v>194</v>
      </c>
      <c r="B488" s="58" t="s">
        <v>193</v>
      </c>
      <c r="C488" s="52">
        <v>786684</v>
      </c>
      <c r="D488" s="52">
        <v>923669</v>
      </c>
      <c r="E488" s="52">
        <v>778297</v>
      </c>
      <c r="F488" s="1"/>
      <c r="H488" s="65" t="s">
        <v>508</v>
      </c>
      <c r="I488" s="61"/>
      <c r="J488" s="61"/>
      <c r="K488" s="65" t="s">
        <v>526</v>
      </c>
    </row>
    <row r="489" spans="1:11" s="23" customFormat="1" x14ac:dyDescent="0.2">
      <c r="A489" s="58" t="s">
        <v>195</v>
      </c>
      <c r="B489" s="58" t="s">
        <v>193</v>
      </c>
      <c r="C489" s="52">
        <v>9802794</v>
      </c>
      <c r="D489" s="52">
        <v>9906133</v>
      </c>
      <c r="E489" s="52">
        <v>10108527</v>
      </c>
      <c r="F489" s="1"/>
      <c r="H489" s="65" t="s">
        <v>539</v>
      </c>
      <c r="I489" s="61"/>
      <c r="J489" s="61"/>
      <c r="K489" s="65" t="s">
        <v>525</v>
      </c>
    </row>
    <row r="490" spans="1:11" s="23" customFormat="1" x14ac:dyDescent="0.2">
      <c r="A490" s="58" t="s">
        <v>498</v>
      </c>
      <c r="B490" s="58" t="s">
        <v>196</v>
      </c>
      <c r="C490" s="52">
        <v>1073455</v>
      </c>
      <c r="D490" s="52">
        <v>1857828</v>
      </c>
      <c r="E490" s="52">
        <v>2221037</v>
      </c>
      <c r="F490" s="1"/>
      <c r="H490" s="65" t="s">
        <v>508</v>
      </c>
      <c r="I490" s="61"/>
      <c r="J490" s="61"/>
      <c r="K490" s="65" t="s">
        <v>526</v>
      </c>
    </row>
    <row r="491" spans="1:11" s="23" customFormat="1" x14ac:dyDescent="0.2">
      <c r="A491" s="58" t="s">
        <v>197</v>
      </c>
      <c r="B491" s="58" t="s">
        <v>196</v>
      </c>
      <c r="C491" s="52">
        <v>158478</v>
      </c>
      <c r="D491" s="52">
        <v>138067</v>
      </c>
      <c r="E491" s="52">
        <v>149558</v>
      </c>
      <c r="F491" s="1"/>
      <c r="H491" s="65" t="s">
        <v>541</v>
      </c>
      <c r="I491" s="61"/>
      <c r="J491" s="61"/>
      <c r="K491" s="65" t="s">
        <v>527</v>
      </c>
    </row>
    <row r="492" spans="1:11" s="23" customFormat="1" x14ac:dyDescent="0.2">
      <c r="A492" s="60"/>
      <c r="B492"/>
      <c r="H492" s="62"/>
      <c r="I492" s="61"/>
      <c r="J492" s="61"/>
      <c r="K492" s="65"/>
    </row>
    <row r="493" spans="1:11" s="23" customFormat="1" x14ac:dyDescent="0.2">
      <c r="A493"/>
      <c r="B493"/>
      <c r="C493" s="45"/>
      <c r="D493" s="45"/>
      <c r="E493" s="45"/>
      <c r="F493" s="45"/>
      <c r="H493" s="62"/>
      <c r="I493" s="61"/>
      <c r="J493" s="61"/>
      <c r="K493" s="65"/>
    </row>
    <row r="494" spans="1:11" s="23" customFormat="1" x14ac:dyDescent="0.2">
      <c r="A494"/>
      <c r="B494"/>
      <c r="C494" s="45"/>
      <c r="D494" s="45"/>
      <c r="E494" s="45"/>
      <c r="F494" s="45"/>
      <c r="H494" s="62"/>
      <c r="I494" s="61"/>
      <c r="J494" s="61"/>
      <c r="K494" s="65"/>
    </row>
    <row r="495" spans="1:11" s="23" customFormat="1" x14ac:dyDescent="0.2">
      <c r="A495"/>
      <c r="B495"/>
      <c r="C495" s="45"/>
      <c r="D495" s="45"/>
      <c r="E495" s="45"/>
      <c r="F495" s="45"/>
      <c r="H495" s="61"/>
      <c r="I495" s="61"/>
      <c r="J495" s="61"/>
      <c r="K495" s="65"/>
    </row>
    <row r="496" spans="1:11" s="23" customFormat="1" x14ac:dyDescent="0.2">
      <c r="A496"/>
      <c r="B496"/>
      <c r="C496" s="45"/>
      <c r="D496" s="45"/>
      <c r="E496" s="45"/>
      <c r="F496" s="45"/>
      <c r="H496" s="61"/>
      <c r="I496" s="61"/>
      <c r="J496" s="61"/>
      <c r="K496" s="65"/>
    </row>
    <row r="497" spans="1:11" s="23" customFormat="1" x14ac:dyDescent="0.2">
      <c r="A497"/>
      <c r="B497"/>
      <c r="C497" s="45"/>
      <c r="D497" s="45"/>
      <c r="E497" s="45"/>
      <c r="F497" s="45"/>
      <c r="H497" s="61"/>
      <c r="I497" s="61"/>
      <c r="J497" s="61"/>
      <c r="K497" s="61"/>
    </row>
    <row r="498" spans="1:11" s="23" customFormat="1" x14ac:dyDescent="0.2">
      <c r="A498"/>
      <c r="B498"/>
      <c r="C498" s="45"/>
      <c r="D498" s="45"/>
      <c r="E498" s="45"/>
      <c r="F498" s="45"/>
      <c r="H498" s="61"/>
      <c r="I498" s="61"/>
      <c r="J498" s="61"/>
      <c r="K498" s="61"/>
    </row>
    <row r="499" spans="1:11" s="23" customFormat="1" x14ac:dyDescent="0.2">
      <c r="A499"/>
      <c r="B499"/>
      <c r="C499" s="45"/>
      <c r="D499" s="45"/>
      <c r="E499" s="45"/>
      <c r="F499" s="45"/>
      <c r="H499" s="61"/>
      <c r="I499" s="61"/>
      <c r="J499" s="61"/>
      <c r="K499" s="61"/>
    </row>
    <row r="500" spans="1:11" s="23" customFormat="1" x14ac:dyDescent="0.2">
      <c r="A500"/>
      <c r="B500"/>
      <c r="C500" s="45"/>
      <c r="D500" s="45"/>
      <c r="E500" s="45"/>
      <c r="F500" s="45"/>
      <c r="H500" s="61"/>
      <c r="I500" s="61"/>
      <c r="J500" s="61"/>
      <c r="K500" s="61"/>
    </row>
    <row r="501" spans="1:11" s="23" customFormat="1" x14ac:dyDescent="0.2">
      <c r="A501"/>
      <c r="B501"/>
      <c r="C501" s="45"/>
      <c r="D501" s="45"/>
      <c r="E501" s="45"/>
      <c r="F501" s="45"/>
      <c r="H501" s="61"/>
      <c r="I501" s="61"/>
      <c r="J501" s="61"/>
      <c r="K501" s="61"/>
    </row>
    <row r="502" spans="1:11" s="23" customFormat="1" x14ac:dyDescent="0.2">
      <c r="A502"/>
      <c r="B502"/>
      <c r="C502" s="45"/>
      <c r="D502" s="45"/>
      <c r="E502" s="45"/>
      <c r="F502" s="45"/>
      <c r="H502" s="61"/>
      <c r="I502" s="61"/>
      <c r="J502" s="61"/>
      <c r="K502" s="61"/>
    </row>
    <row r="503" spans="1:11" s="23" customFormat="1" x14ac:dyDescent="0.2">
      <c r="A503"/>
      <c r="B503"/>
      <c r="C503" s="45"/>
      <c r="D503" s="45"/>
      <c r="E503" s="45"/>
      <c r="F503" s="45"/>
      <c r="H503" s="61"/>
      <c r="I503" s="61"/>
      <c r="J503" s="61"/>
      <c r="K503" s="61"/>
    </row>
    <row r="504" spans="1:11" s="23" customFormat="1" x14ac:dyDescent="0.2">
      <c r="A504"/>
      <c r="B504"/>
      <c r="C504" s="45"/>
      <c r="D504" s="45"/>
      <c r="E504" s="45"/>
      <c r="F504" s="45"/>
      <c r="H504" s="61"/>
      <c r="I504" s="61"/>
      <c r="J504" s="61"/>
      <c r="K504" s="61"/>
    </row>
    <row r="505" spans="1:11" s="23" customFormat="1" x14ac:dyDescent="0.2">
      <c r="A505"/>
      <c r="B505"/>
      <c r="C505" s="45"/>
      <c r="D505" s="45"/>
      <c r="E505" s="45"/>
      <c r="F505" s="45"/>
      <c r="H505" s="61"/>
      <c r="I505" s="61"/>
      <c r="J505" s="61"/>
      <c r="K505" s="61"/>
    </row>
    <row r="506" spans="1:11" s="23" customFormat="1" x14ac:dyDescent="0.2">
      <c r="A506"/>
      <c r="B506"/>
      <c r="C506" s="45"/>
      <c r="D506" s="45"/>
      <c r="E506" s="45"/>
      <c r="F506" s="45"/>
      <c r="H506" s="61"/>
      <c r="I506" s="61"/>
      <c r="J506" s="61"/>
      <c r="K506" s="61"/>
    </row>
    <row r="507" spans="1:11" s="23" customFormat="1" x14ac:dyDescent="0.2">
      <c r="A507"/>
      <c r="B507"/>
      <c r="C507" s="45"/>
      <c r="D507" s="45"/>
      <c r="E507" s="45"/>
      <c r="F507" s="45"/>
      <c r="H507" s="61"/>
      <c r="I507" s="61"/>
      <c r="J507" s="61"/>
      <c r="K507" s="61"/>
    </row>
    <row r="508" spans="1:11" s="23" customFormat="1" x14ac:dyDescent="0.2">
      <c r="A508"/>
      <c r="B508"/>
      <c r="C508" s="45"/>
      <c r="D508" s="45"/>
      <c r="E508" s="45"/>
      <c r="F508" s="45"/>
      <c r="H508" s="61"/>
      <c r="I508" s="61"/>
      <c r="J508" s="61"/>
      <c r="K508" s="61"/>
    </row>
    <row r="509" spans="1:11" s="23" customFormat="1" x14ac:dyDescent="0.2">
      <c r="A509"/>
      <c r="B509"/>
      <c r="C509" s="45"/>
      <c r="D509" s="45"/>
      <c r="E509" s="45"/>
      <c r="F509" s="45"/>
      <c r="H509" s="61"/>
      <c r="I509" s="61"/>
      <c r="J509" s="61"/>
      <c r="K509" s="61"/>
    </row>
    <row r="510" spans="1:11" s="23" customFormat="1" x14ac:dyDescent="0.2">
      <c r="A510"/>
      <c r="B510"/>
      <c r="C510" s="45"/>
      <c r="D510" s="45"/>
      <c r="E510" s="45"/>
      <c r="F510" s="45"/>
      <c r="H510" s="61"/>
      <c r="I510" s="61"/>
      <c r="J510" s="61"/>
      <c r="K510" s="61"/>
    </row>
    <row r="511" spans="1:11" s="23" customFormat="1" x14ac:dyDescent="0.2">
      <c r="A511"/>
      <c r="B511"/>
      <c r="C511" s="45"/>
      <c r="D511" s="45"/>
      <c r="E511" s="45"/>
      <c r="F511" s="45"/>
      <c r="H511" s="61"/>
      <c r="I511" s="61"/>
      <c r="J511" s="61"/>
      <c r="K511" s="61"/>
    </row>
    <row r="512" spans="1:11" s="23" customFormat="1" x14ac:dyDescent="0.2">
      <c r="A512"/>
      <c r="B512"/>
      <c r="C512" s="45"/>
      <c r="D512" s="45"/>
      <c r="E512" s="45"/>
      <c r="F512" s="45"/>
      <c r="H512" s="61"/>
      <c r="I512" s="61"/>
      <c r="J512" s="61"/>
      <c r="K512" s="61"/>
    </row>
    <row r="513" spans="1:11" s="23" customFormat="1" x14ac:dyDescent="0.2">
      <c r="A513"/>
      <c r="B513"/>
      <c r="C513" s="45"/>
      <c r="D513" s="45"/>
      <c r="E513" s="45"/>
      <c r="F513" s="45"/>
      <c r="H513" s="61"/>
      <c r="I513" s="61"/>
      <c r="J513" s="61"/>
      <c r="K513" s="61"/>
    </row>
    <row r="514" spans="1:11" s="23" customFormat="1" x14ac:dyDescent="0.2">
      <c r="A514"/>
      <c r="B514"/>
      <c r="C514" s="45"/>
      <c r="D514" s="45"/>
      <c r="E514" s="45"/>
      <c r="F514" s="45"/>
      <c r="H514" s="61"/>
      <c r="I514" s="61"/>
      <c r="J514" s="61"/>
      <c r="K514" s="61"/>
    </row>
    <row r="515" spans="1:11" s="23" customFormat="1" x14ac:dyDescent="0.2">
      <c r="A515"/>
      <c r="B515"/>
      <c r="C515" s="45"/>
      <c r="D515" s="45"/>
      <c r="E515" s="45"/>
      <c r="F515" s="45"/>
      <c r="H515" s="61"/>
      <c r="I515" s="61"/>
      <c r="J515" s="61"/>
      <c r="K515" s="61"/>
    </row>
    <row r="516" spans="1:11" s="23" customFormat="1" x14ac:dyDescent="0.2">
      <c r="A516"/>
      <c r="B516"/>
      <c r="C516" s="45"/>
      <c r="D516" s="45"/>
      <c r="E516" s="45"/>
      <c r="F516" s="45"/>
      <c r="H516" s="61"/>
      <c r="I516" s="61"/>
      <c r="J516" s="61"/>
      <c r="K516" s="61"/>
    </row>
    <row r="517" spans="1:11" s="23" customFormat="1" x14ac:dyDescent="0.2">
      <c r="A517"/>
      <c r="B517"/>
      <c r="C517" s="45"/>
      <c r="D517" s="45"/>
      <c r="E517" s="45"/>
      <c r="F517" s="45"/>
      <c r="H517" s="61"/>
      <c r="I517" s="61"/>
      <c r="J517" s="61"/>
      <c r="K517" s="61"/>
    </row>
    <row r="518" spans="1:11" s="23" customFormat="1" x14ac:dyDescent="0.2">
      <c r="A518"/>
      <c r="B518"/>
      <c r="C518" s="45"/>
      <c r="D518" s="45"/>
      <c r="E518" s="45"/>
      <c r="F518" s="45"/>
      <c r="H518" s="61"/>
      <c r="I518" s="61"/>
      <c r="J518" s="61"/>
      <c r="K518" s="61"/>
    </row>
    <row r="519" spans="1:11" s="23" customFormat="1" x14ac:dyDescent="0.2">
      <c r="A519"/>
      <c r="B519"/>
      <c r="C519" s="45"/>
      <c r="D519" s="45"/>
      <c r="E519" s="45"/>
      <c r="F519" s="45"/>
      <c r="H519" s="61"/>
      <c r="I519" s="61"/>
      <c r="J519" s="61"/>
      <c r="K519" s="61"/>
    </row>
    <row r="520" spans="1:11" s="23" customFormat="1" x14ac:dyDescent="0.2">
      <c r="A520"/>
      <c r="B520"/>
      <c r="C520" s="45"/>
      <c r="D520" s="45"/>
      <c r="E520" s="45"/>
      <c r="F520" s="45"/>
      <c r="H520" s="61"/>
      <c r="I520" s="61"/>
      <c r="J520" s="61"/>
      <c r="K520" s="61"/>
    </row>
    <row r="521" spans="1:11" s="23" customFormat="1" x14ac:dyDescent="0.2">
      <c r="A521"/>
      <c r="B521"/>
      <c r="C521" s="45"/>
      <c r="D521" s="45"/>
      <c r="E521" s="45"/>
      <c r="F521" s="45"/>
      <c r="H521" s="61"/>
      <c r="I521" s="61"/>
      <c r="J521" s="61"/>
      <c r="K521" s="61"/>
    </row>
    <row r="522" spans="1:11" x14ac:dyDescent="0.2">
      <c r="A522"/>
      <c r="B522"/>
      <c r="D522" s="45"/>
      <c r="E522" s="45"/>
    </row>
    <row r="523" spans="1:11" x14ac:dyDescent="0.2">
      <c r="A523"/>
      <c r="B523"/>
      <c r="D523" s="45"/>
      <c r="E523" s="45"/>
    </row>
    <row r="524" spans="1:11" x14ac:dyDescent="0.2">
      <c r="A524"/>
      <c r="B524"/>
      <c r="D524" s="45"/>
      <c r="E524" s="45"/>
    </row>
    <row r="525" spans="1:11" x14ac:dyDescent="0.2">
      <c r="A525"/>
      <c r="B525"/>
      <c r="D525" s="45"/>
      <c r="E525" s="45"/>
    </row>
    <row r="526" spans="1:11" x14ac:dyDescent="0.2">
      <c r="A526"/>
      <c r="B526"/>
      <c r="D526" s="45"/>
      <c r="E526" s="45"/>
    </row>
    <row r="527" spans="1:11" x14ac:dyDescent="0.2">
      <c r="A527"/>
      <c r="B527"/>
      <c r="D527" s="45"/>
      <c r="E527" s="45"/>
    </row>
    <row r="528" spans="1:11" x14ac:dyDescent="0.2">
      <c r="A528"/>
      <c r="B528"/>
      <c r="D528" s="45"/>
      <c r="E528" s="45"/>
    </row>
    <row r="529" spans="1:5" x14ac:dyDescent="0.2">
      <c r="A529"/>
      <c r="B529"/>
      <c r="D529" s="45"/>
      <c r="E529" s="45"/>
    </row>
    <row r="530" spans="1:5" x14ac:dyDescent="0.2">
      <c r="A530"/>
      <c r="B530"/>
      <c r="D530" s="45"/>
      <c r="E530" s="45"/>
    </row>
    <row r="531" spans="1:5" x14ac:dyDescent="0.2">
      <c r="D531" s="45"/>
      <c r="E531" s="45"/>
    </row>
    <row r="532" spans="1:5" x14ac:dyDescent="0.2">
      <c r="D532" s="45"/>
      <c r="E532" s="45"/>
    </row>
    <row r="533" spans="1:5" x14ac:dyDescent="0.2">
      <c r="D533" s="45"/>
      <c r="E533" s="45"/>
    </row>
    <row r="534" spans="1:5" x14ac:dyDescent="0.2">
      <c r="D534" s="45"/>
      <c r="E534" s="45"/>
    </row>
    <row r="535" spans="1:5" x14ac:dyDescent="0.2">
      <c r="D535" s="45"/>
      <c r="E535" s="45"/>
    </row>
    <row r="536" spans="1:5" x14ac:dyDescent="0.2">
      <c r="D536" s="45"/>
      <c r="E536" s="45"/>
    </row>
    <row r="537" spans="1:5" x14ac:dyDescent="0.2">
      <c r="D537" s="45"/>
      <c r="E537" s="45"/>
    </row>
    <row r="538" spans="1:5" x14ac:dyDescent="0.2">
      <c r="D538" s="45"/>
      <c r="E538" s="45"/>
    </row>
    <row r="539" spans="1:5" x14ac:dyDescent="0.2">
      <c r="D539" s="45"/>
      <c r="E539" s="45"/>
    </row>
    <row r="540" spans="1:5" x14ac:dyDescent="0.2">
      <c r="D540" s="45"/>
      <c r="E540" s="45"/>
    </row>
    <row r="541" spans="1:5" x14ac:dyDescent="0.2">
      <c r="D541" s="45"/>
      <c r="E541" s="45"/>
    </row>
    <row r="542" spans="1:5" x14ac:dyDescent="0.2">
      <c r="D542" s="45"/>
      <c r="E542" s="45"/>
    </row>
    <row r="543" spans="1:5" x14ac:dyDescent="0.2">
      <c r="D543" s="45"/>
      <c r="E543" s="45"/>
    </row>
    <row r="544" spans="1:5" x14ac:dyDescent="0.2">
      <c r="D544" s="45"/>
      <c r="E544" s="45"/>
    </row>
    <row r="545" spans="4:5" x14ac:dyDescent="0.2">
      <c r="D545" s="45"/>
      <c r="E545" s="45"/>
    </row>
    <row r="546" spans="4:5" x14ac:dyDescent="0.2">
      <c r="D546" s="45"/>
      <c r="E546" s="45"/>
    </row>
    <row r="547" spans="4:5" x14ac:dyDescent="0.2">
      <c r="D547" s="45"/>
      <c r="E547" s="45"/>
    </row>
    <row r="548" spans="4:5" x14ac:dyDescent="0.2">
      <c r="D548" s="45"/>
      <c r="E548" s="45"/>
    </row>
    <row r="549" spans="4:5" x14ac:dyDescent="0.2">
      <c r="D549" s="45"/>
      <c r="E549" s="45"/>
    </row>
    <row r="550" spans="4:5" x14ac:dyDescent="0.2">
      <c r="D550" s="45"/>
      <c r="E550" s="45"/>
    </row>
    <row r="551" spans="4:5" x14ac:dyDescent="0.2">
      <c r="D551" s="45"/>
      <c r="E551" s="45"/>
    </row>
    <row r="552" spans="4:5" x14ac:dyDescent="0.2">
      <c r="D552" s="45"/>
      <c r="E552" s="45"/>
    </row>
    <row r="553" spans="4:5" x14ac:dyDescent="0.2">
      <c r="D553" s="45"/>
      <c r="E553" s="45"/>
    </row>
    <row r="554" spans="4:5" x14ac:dyDescent="0.2">
      <c r="D554" s="45"/>
      <c r="E554" s="45"/>
    </row>
    <row r="555" spans="4:5" x14ac:dyDescent="0.2">
      <c r="D555" s="45"/>
      <c r="E555" s="45"/>
    </row>
    <row r="556" spans="4:5" x14ac:dyDescent="0.2">
      <c r="D556" s="45"/>
      <c r="E556" s="45"/>
    </row>
    <row r="557" spans="4:5" x14ac:dyDescent="0.2">
      <c r="D557" s="45"/>
      <c r="E557" s="45"/>
    </row>
    <row r="558" spans="4:5" x14ac:dyDescent="0.2">
      <c r="D558" s="45"/>
      <c r="E558" s="45"/>
    </row>
    <row r="559" spans="4:5" x14ac:dyDescent="0.2">
      <c r="D559" s="45"/>
      <c r="E559" s="45"/>
    </row>
    <row r="560" spans="4:5" x14ac:dyDescent="0.2">
      <c r="D560" s="45"/>
      <c r="E560" s="45"/>
    </row>
    <row r="561" spans="4:5" x14ac:dyDescent="0.2">
      <c r="D561" s="45"/>
      <c r="E561" s="45"/>
    </row>
    <row r="562" spans="4:5" x14ac:dyDescent="0.2">
      <c r="D562" s="45"/>
      <c r="E562" s="45"/>
    </row>
    <row r="563" spans="4:5" x14ac:dyDescent="0.2">
      <c r="D563" s="45"/>
      <c r="E563" s="45"/>
    </row>
    <row r="564" spans="4:5" x14ac:dyDescent="0.2">
      <c r="D564" s="45"/>
      <c r="E564" s="45"/>
    </row>
    <row r="565" spans="4:5" x14ac:dyDescent="0.2">
      <c r="D565" s="45"/>
      <c r="E565" s="45"/>
    </row>
    <row r="566" spans="4:5" x14ac:dyDescent="0.2">
      <c r="D566" s="45"/>
      <c r="E566" s="45"/>
    </row>
  </sheetData>
  <conditionalFormatting sqref="C10:E491">
    <cfRule type="cellIs" dxfId="4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01"/>
  <sheetViews>
    <sheetView showGridLines="0" zoomScaleNormal="100" workbookViewId="0">
      <selection activeCell="F34" sqref="F34"/>
    </sheetView>
  </sheetViews>
  <sheetFormatPr defaultRowHeight="12.75" x14ac:dyDescent="0.2"/>
  <cols>
    <col min="1" max="1" width="14.140625" style="23" bestFit="1" customWidth="1"/>
    <col min="2" max="2" width="10.5703125" style="23" bestFit="1" customWidth="1"/>
    <col min="3" max="7" width="9.140625" style="1"/>
    <col min="8" max="8" width="26" style="61" customWidth="1"/>
    <col min="9" max="11" width="9.140625" style="61"/>
    <col min="12" max="16384" width="9.140625" style="1"/>
  </cols>
  <sheetData>
    <row r="1" spans="1:11" x14ac:dyDescent="0.2">
      <c r="B1" s="22"/>
    </row>
    <row r="2" spans="1:11" ht="39" customHeight="1" x14ac:dyDescent="0.25">
      <c r="A2" s="84" t="s">
        <v>574</v>
      </c>
      <c r="B2" s="84"/>
      <c r="C2" s="84"/>
      <c r="D2" s="84"/>
      <c r="E2" s="84"/>
    </row>
    <row r="3" spans="1:11" ht="25.5" customHeight="1" x14ac:dyDescent="0.2">
      <c r="A3" s="85" t="s">
        <v>533</v>
      </c>
      <c r="B3" s="85"/>
      <c r="C3" s="85"/>
      <c r="D3" s="85"/>
      <c r="E3" s="85"/>
    </row>
    <row r="4" spans="1:11" ht="12.75" customHeight="1" x14ac:dyDescent="0.2">
      <c r="C4" s="51" t="s">
        <v>555</v>
      </c>
      <c r="D4" s="51" t="s">
        <v>556</v>
      </c>
      <c r="E4" s="51" t="s">
        <v>557</v>
      </c>
    </row>
    <row r="5" spans="1:11" ht="12.75" customHeight="1" x14ac:dyDescent="0.2">
      <c r="A5" s="26"/>
      <c r="B5" s="10" t="s">
        <v>505</v>
      </c>
      <c r="C5" s="4">
        <v>482</v>
      </c>
      <c r="D5" s="4">
        <v>482</v>
      </c>
      <c r="E5" s="4">
        <v>482</v>
      </c>
    </row>
    <row r="6" spans="1:11" x14ac:dyDescent="0.2">
      <c r="A6" s="26"/>
      <c r="B6" s="10" t="s">
        <v>499</v>
      </c>
      <c r="C6" s="13">
        <v>312.95958634130557</v>
      </c>
      <c r="D6" s="13">
        <v>331.38112646531232</v>
      </c>
      <c r="E6" s="13">
        <v>292.78360241322468</v>
      </c>
    </row>
    <row r="7" spans="1:11" ht="12.75" customHeight="1" x14ac:dyDescent="0.2">
      <c r="A7" s="26"/>
      <c r="B7" s="10" t="s">
        <v>500</v>
      </c>
      <c r="C7" s="13">
        <v>4027.7304640139319</v>
      </c>
      <c r="D7" s="13">
        <v>4066.46259470327</v>
      </c>
      <c r="E7" s="13">
        <v>3099.4435347355807</v>
      </c>
    </row>
    <row r="8" spans="1:11" x14ac:dyDescent="0.2">
      <c r="A8" s="26"/>
      <c r="B8" s="10" t="s">
        <v>501</v>
      </c>
      <c r="C8" s="13">
        <v>96.173726115968265</v>
      </c>
      <c r="D8" s="13">
        <v>113.91407211364471</v>
      </c>
      <c r="E8" s="13">
        <v>113.57394604342637</v>
      </c>
    </row>
    <row r="9" spans="1:11" x14ac:dyDescent="0.2">
      <c r="A9" s="26"/>
      <c r="B9" s="10" t="s">
        <v>502</v>
      </c>
      <c r="C9" s="13">
        <v>142.72432918457136</v>
      </c>
      <c r="D9" s="13">
        <v>149.83032566974867</v>
      </c>
      <c r="E9" s="13">
        <v>158.68862368313935</v>
      </c>
    </row>
    <row r="10" spans="1:11" ht="12.75" customHeight="1" x14ac:dyDescent="0.2">
      <c r="A10" s="26"/>
      <c r="B10" s="10" t="s">
        <v>503</v>
      </c>
      <c r="C10" s="13">
        <v>0</v>
      </c>
      <c r="D10" s="13">
        <v>0</v>
      </c>
      <c r="E10" s="13">
        <v>0</v>
      </c>
    </row>
    <row r="11" spans="1:11" ht="12.75" customHeight="1" x14ac:dyDescent="0.2">
      <c r="A11" s="26"/>
      <c r="B11" s="10" t="s">
        <v>504</v>
      </c>
      <c r="C11" s="16">
        <v>88483.732057416273</v>
      </c>
      <c r="D11" s="16">
        <v>89316.799043062201</v>
      </c>
      <c r="E11" s="16">
        <v>68072.71428571429</v>
      </c>
    </row>
    <row r="12" spans="1:11" x14ac:dyDescent="0.2">
      <c r="A12" s="28"/>
      <c r="B12" s="28"/>
      <c r="C12" s="7"/>
      <c r="D12" s="7"/>
      <c r="E12" s="7"/>
    </row>
    <row r="13" spans="1:11" ht="12.75" customHeight="1" x14ac:dyDescent="0.2">
      <c r="A13" s="28"/>
      <c r="B13" s="28"/>
      <c r="C13" s="7"/>
      <c r="D13" s="7"/>
      <c r="E13" s="7"/>
    </row>
    <row r="14" spans="1:11" ht="22.5" customHeight="1" x14ac:dyDescent="0.2">
      <c r="A14" s="29" t="s">
        <v>0</v>
      </c>
      <c r="B14" s="30" t="s">
        <v>1</v>
      </c>
      <c r="C14" s="51" t="s">
        <v>555</v>
      </c>
      <c r="D14" s="51" t="s">
        <v>556</v>
      </c>
      <c r="E14" s="51" t="s">
        <v>557</v>
      </c>
      <c r="H14" s="47" t="s">
        <v>506</v>
      </c>
    </row>
    <row r="15" spans="1:11" x14ac:dyDescent="0.2">
      <c r="A15" s="50" t="s">
        <v>2</v>
      </c>
      <c r="B15" s="50" t="s">
        <v>2</v>
      </c>
      <c r="C15" s="12">
        <v>440.66435889277761</v>
      </c>
      <c r="D15" s="12">
        <v>430.28030889010057</v>
      </c>
      <c r="E15" s="12">
        <v>444.04256392152905</v>
      </c>
      <c r="H15" s="65" t="s">
        <v>539</v>
      </c>
      <c r="I15" s="65"/>
      <c r="J15" s="65"/>
      <c r="K15" s="65" t="s">
        <v>525</v>
      </c>
    </row>
    <row r="16" spans="1:11" x14ac:dyDescent="0.2">
      <c r="A16" s="50" t="s">
        <v>3</v>
      </c>
      <c r="B16" s="50" t="s">
        <v>2</v>
      </c>
      <c r="C16" s="12">
        <v>251.74235761021131</v>
      </c>
      <c r="D16" s="12">
        <v>274.4050280795675</v>
      </c>
      <c r="E16" s="12">
        <v>269.25937193832829</v>
      </c>
      <c r="H16" s="65" t="s">
        <v>539</v>
      </c>
      <c r="I16" s="65"/>
      <c r="J16" s="65"/>
      <c r="K16" s="65" t="s">
        <v>525</v>
      </c>
    </row>
    <row r="17" spans="1:11" x14ac:dyDescent="0.2">
      <c r="A17" s="50" t="s">
        <v>4</v>
      </c>
      <c r="B17" s="50" t="s">
        <v>2</v>
      </c>
      <c r="C17" s="12">
        <v>317.11257663628834</v>
      </c>
      <c r="D17" s="12">
        <v>318.13803600439797</v>
      </c>
      <c r="E17" s="12">
        <v>336.16924785936692</v>
      </c>
      <c r="H17" s="65" t="s">
        <v>539</v>
      </c>
      <c r="K17" s="65" t="s">
        <v>525</v>
      </c>
    </row>
    <row r="18" spans="1:11" x14ac:dyDescent="0.2">
      <c r="A18" s="50" t="s">
        <v>200</v>
      </c>
      <c r="B18" s="50" t="s">
        <v>2</v>
      </c>
      <c r="C18" s="12">
        <v>222.31611751285399</v>
      </c>
      <c r="D18" s="12">
        <v>212.49670308818645</v>
      </c>
      <c r="E18" s="12">
        <v>220.96930795794168</v>
      </c>
      <c r="H18" s="65" t="s">
        <v>539</v>
      </c>
      <c r="K18" s="65" t="s">
        <v>525</v>
      </c>
    </row>
    <row r="19" spans="1:11" x14ac:dyDescent="0.2">
      <c r="A19" s="50" t="s">
        <v>5</v>
      </c>
      <c r="B19" s="50" t="s">
        <v>2</v>
      </c>
      <c r="C19" s="12">
        <v>590.20308461859111</v>
      </c>
      <c r="D19" s="12">
        <v>991.23661830915455</v>
      </c>
      <c r="E19" s="12">
        <v>705.16735380732018</v>
      </c>
      <c r="H19" s="65" t="s">
        <v>508</v>
      </c>
      <c r="K19" s="65" t="s">
        <v>526</v>
      </c>
    </row>
    <row r="20" spans="1:11" x14ac:dyDescent="0.2">
      <c r="A20" s="50" t="s">
        <v>201</v>
      </c>
      <c r="B20" s="50" t="s">
        <v>2</v>
      </c>
      <c r="C20" s="12">
        <v>195.23201634935634</v>
      </c>
      <c r="D20" s="12">
        <v>204.64943361125387</v>
      </c>
      <c r="E20" s="12">
        <v>213.27477078423615</v>
      </c>
      <c r="H20" s="65" t="s">
        <v>508</v>
      </c>
      <c r="K20" s="65" t="s">
        <v>526</v>
      </c>
    </row>
    <row r="21" spans="1:11" x14ac:dyDescent="0.2">
      <c r="A21" s="50" t="s">
        <v>6</v>
      </c>
      <c r="B21" s="50" t="s">
        <v>2</v>
      </c>
      <c r="C21" s="12">
        <v>241.61275897308849</v>
      </c>
      <c r="D21" s="12">
        <v>247.69403814108497</v>
      </c>
      <c r="E21" s="12">
        <v>273.1911147629412</v>
      </c>
      <c r="H21" s="65" t="s">
        <v>540</v>
      </c>
      <c r="K21" s="65" t="s">
        <v>526</v>
      </c>
    </row>
    <row r="22" spans="1:11" x14ac:dyDescent="0.2">
      <c r="A22" s="50" t="s">
        <v>202</v>
      </c>
      <c r="B22" s="50" t="s">
        <v>2</v>
      </c>
      <c r="C22" s="12">
        <v>200.80613350432264</v>
      </c>
      <c r="D22" s="12">
        <v>215.83861898458611</v>
      </c>
      <c r="E22" s="12">
        <v>235.80205186788081</v>
      </c>
      <c r="H22" s="65" t="s">
        <v>540</v>
      </c>
      <c r="K22" s="65" t="s">
        <v>526</v>
      </c>
    </row>
    <row r="23" spans="1:11" x14ac:dyDescent="0.2">
      <c r="A23" s="50" t="s">
        <v>203</v>
      </c>
      <c r="B23" s="50" t="s">
        <v>2</v>
      </c>
      <c r="C23" s="12">
        <v>226.73379609354473</v>
      </c>
      <c r="D23" s="12">
        <v>240.51277729791224</v>
      </c>
      <c r="E23" s="12">
        <v>222.14866973230414</v>
      </c>
      <c r="H23" s="65" t="s">
        <v>508</v>
      </c>
      <c r="K23" s="65" t="s">
        <v>526</v>
      </c>
    </row>
    <row r="24" spans="1:11" x14ac:dyDescent="0.2">
      <c r="A24" s="50" t="s">
        <v>7</v>
      </c>
      <c r="B24" s="50" t="s">
        <v>2</v>
      </c>
      <c r="C24" s="12">
        <v>333.39995742719935</v>
      </c>
      <c r="D24" s="12">
        <v>340.66405333619383</v>
      </c>
      <c r="E24" s="12">
        <v>368.82437623730357</v>
      </c>
      <c r="H24" s="65" t="s">
        <v>539</v>
      </c>
      <c r="K24" s="65" t="s">
        <v>525</v>
      </c>
    </row>
    <row r="25" spans="1:11" x14ac:dyDescent="0.2">
      <c r="A25" s="50" t="s">
        <v>8</v>
      </c>
      <c r="B25" s="50" t="s">
        <v>2</v>
      </c>
      <c r="C25" s="12">
        <v>586.63330091077898</v>
      </c>
      <c r="D25" s="12">
        <v>615.03136596571835</v>
      </c>
      <c r="E25" s="12">
        <v>575.9216287215412</v>
      </c>
      <c r="H25" s="65" t="s">
        <v>539</v>
      </c>
      <c r="K25" s="65" t="s">
        <v>525</v>
      </c>
    </row>
    <row r="26" spans="1:11" x14ac:dyDescent="0.2">
      <c r="A26" s="50" t="s">
        <v>204</v>
      </c>
      <c r="B26" s="50" t="s">
        <v>2</v>
      </c>
      <c r="C26" s="12">
        <v>235.96263094803774</v>
      </c>
      <c r="D26" s="12">
        <v>247.29403669145591</v>
      </c>
      <c r="E26" s="12">
        <v>262.14231227948119</v>
      </c>
      <c r="H26" s="65" t="s">
        <v>539</v>
      </c>
      <c r="K26" s="65" t="s">
        <v>525</v>
      </c>
    </row>
    <row r="27" spans="1:11" x14ac:dyDescent="0.2">
      <c r="A27" s="50" t="s">
        <v>9</v>
      </c>
      <c r="B27" s="50" t="s">
        <v>2</v>
      </c>
      <c r="C27" s="12">
        <v>256.37968091924557</v>
      </c>
      <c r="D27" s="12">
        <v>267.51441813740041</v>
      </c>
      <c r="E27" s="12">
        <v>260.67132758140832</v>
      </c>
      <c r="H27" s="65" t="s">
        <v>539</v>
      </c>
      <c r="K27" s="65" t="s">
        <v>525</v>
      </c>
    </row>
    <row r="28" spans="1:11" x14ac:dyDescent="0.2">
      <c r="A28" s="50" t="s">
        <v>205</v>
      </c>
      <c r="B28" s="50" t="s">
        <v>2</v>
      </c>
      <c r="C28" s="12">
        <v>176.95902706406304</v>
      </c>
      <c r="D28" s="12">
        <v>175.44632899946569</v>
      </c>
      <c r="E28" s="12">
        <v>180.71576165305143</v>
      </c>
      <c r="H28" s="65" t="s">
        <v>508</v>
      </c>
      <c r="K28" s="65" t="s">
        <v>526</v>
      </c>
    </row>
    <row r="29" spans="1:11" x14ac:dyDescent="0.2">
      <c r="A29" s="50" t="s">
        <v>206</v>
      </c>
      <c r="B29" s="50" t="s">
        <v>206</v>
      </c>
      <c r="C29" s="12">
        <v>0</v>
      </c>
      <c r="D29" s="12">
        <v>0</v>
      </c>
      <c r="E29" s="12">
        <v>0</v>
      </c>
      <c r="H29" s="65" t="s">
        <v>541</v>
      </c>
      <c r="K29" s="65" t="s">
        <v>527</v>
      </c>
    </row>
    <row r="30" spans="1:11" x14ac:dyDescent="0.2">
      <c r="A30" s="50" t="s">
        <v>207</v>
      </c>
      <c r="B30" s="50" t="s">
        <v>206</v>
      </c>
      <c r="C30" s="12">
        <v>71.425354679161785</v>
      </c>
      <c r="D30" s="12">
        <v>71.066517746339045</v>
      </c>
      <c r="E30" s="12">
        <v>80.561506695031909</v>
      </c>
      <c r="H30" s="65" t="s">
        <v>508</v>
      </c>
      <c r="K30" s="65" t="s">
        <v>526</v>
      </c>
    </row>
    <row r="31" spans="1:11" x14ac:dyDescent="0.2">
      <c r="A31" s="50" t="s">
        <v>208</v>
      </c>
      <c r="B31" s="50" t="s">
        <v>206</v>
      </c>
      <c r="C31" s="12">
        <v>54.560176433522372</v>
      </c>
      <c r="D31" s="12">
        <v>41.885231887155378</v>
      </c>
      <c r="E31" s="12">
        <v>41.246121593291406</v>
      </c>
      <c r="H31" s="65" t="s">
        <v>508</v>
      </c>
      <c r="K31" s="65" t="s">
        <v>526</v>
      </c>
    </row>
    <row r="32" spans="1:11" x14ac:dyDescent="0.2">
      <c r="A32" s="50" t="s">
        <v>209</v>
      </c>
      <c r="B32" s="50" t="s">
        <v>206</v>
      </c>
      <c r="C32" s="12">
        <v>28.152475247524752</v>
      </c>
      <c r="D32" s="12">
        <v>29.582834331337324</v>
      </c>
      <c r="E32" s="12">
        <v>31.928853754940711</v>
      </c>
      <c r="H32" s="65" t="s">
        <v>508</v>
      </c>
      <c r="K32" s="65" t="s">
        <v>526</v>
      </c>
    </row>
    <row r="33" spans="1:11" x14ac:dyDescent="0.2">
      <c r="A33" s="50" t="s">
        <v>210</v>
      </c>
      <c r="B33" s="50" t="s">
        <v>206</v>
      </c>
      <c r="C33" s="12">
        <v>0</v>
      </c>
      <c r="D33" s="12">
        <v>0</v>
      </c>
      <c r="E33" s="12">
        <v>0</v>
      </c>
      <c r="H33" s="65" t="s">
        <v>541</v>
      </c>
      <c r="K33" s="65" t="s">
        <v>527</v>
      </c>
    </row>
    <row r="34" spans="1:11" x14ac:dyDescent="0.2">
      <c r="A34" s="50" t="s">
        <v>211</v>
      </c>
      <c r="B34" s="50" t="s">
        <v>10</v>
      </c>
      <c r="C34" s="12">
        <v>37.458964976476736</v>
      </c>
      <c r="D34" s="12">
        <v>36.571353894406691</v>
      </c>
      <c r="E34" s="12">
        <v>38.917231364956436</v>
      </c>
      <c r="H34" s="65" t="s">
        <v>508</v>
      </c>
      <c r="K34" s="65" t="s">
        <v>526</v>
      </c>
    </row>
    <row r="35" spans="1:11" x14ac:dyDescent="0.2">
      <c r="A35" s="50" t="s">
        <v>11</v>
      </c>
      <c r="B35" s="50" t="s">
        <v>10</v>
      </c>
      <c r="C35" s="12">
        <v>163.32644040350993</v>
      </c>
      <c r="D35" s="12">
        <v>144.12097717330099</v>
      </c>
      <c r="E35" s="12">
        <v>120.57381523668506</v>
      </c>
      <c r="H35" s="65" t="s">
        <v>508</v>
      </c>
      <c r="K35" s="65" t="s">
        <v>526</v>
      </c>
    </row>
    <row r="36" spans="1:11" x14ac:dyDescent="0.2">
      <c r="A36" s="50" t="s">
        <v>212</v>
      </c>
      <c r="B36" s="50" t="s">
        <v>10</v>
      </c>
      <c r="C36" s="12">
        <v>98.474314574314576</v>
      </c>
      <c r="D36" s="12">
        <v>115.11820671760127</v>
      </c>
      <c r="E36" s="12">
        <v>99.136904761904759</v>
      </c>
      <c r="H36" s="65" t="s">
        <v>508</v>
      </c>
      <c r="K36" s="65" t="s">
        <v>526</v>
      </c>
    </row>
    <row r="37" spans="1:11" x14ac:dyDescent="0.2">
      <c r="A37" s="50" t="s">
        <v>12</v>
      </c>
      <c r="B37" s="50" t="s">
        <v>10</v>
      </c>
      <c r="C37" s="12">
        <v>160.58390715237672</v>
      </c>
      <c r="D37" s="12">
        <v>152.16650132275132</v>
      </c>
      <c r="E37" s="12">
        <v>150.45055803058835</v>
      </c>
      <c r="H37" s="65" t="s">
        <v>508</v>
      </c>
      <c r="K37" s="65" t="s">
        <v>526</v>
      </c>
    </row>
    <row r="38" spans="1:11" x14ac:dyDescent="0.2">
      <c r="A38" s="50" t="s">
        <v>213</v>
      </c>
      <c r="B38" s="50" t="s">
        <v>10</v>
      </c>
      <c r="C38" s="12">
        <v>135.19456306237609</v>
      </c>
      <c r="D38" s="12">
        <v>143.78462291133525</v>
      </c>
      <c r="E38" s="12">
        <v>793.64291938997826</v>
      </c>
      <c r="H38" s="65" t="s">
        <v>542</v>
      </c>
      <c r="K38" s="65" t="s">
        <v>530</v>
      </c>
    </row>
    <row r="39" spans="1:11" x14ac:dyDescent="0.2">
      <c r="A39" s="50" t="s">
        <v>554</v>
      </c>
      <c r="B39" s="50" t="s">
        <v>214</v>
      </c>
      <c r="C39" s="12">
        <v>179.10783836416749</v>
      </c>
      <c r="D39" s="12">
        <v>180.14705168648388</v>
      </c>
      <c r="E39" s="12">
        <v>219.52291666666667</v>
      </c>
      <c r="H39" s="65" t="s">
        <v>508</v>
      </c>
      <c r="K39" s="65" t="s">
        <v>526</v>
      </c>
    </row>
    <row r="40" spans="1:11" x14ac:dyDescent="0.2">
      <c r="A40" s="50" t="s">
        <v>215</v>
      </c>
      <c r="B40" s="50" t="s">
        <v>215</v>
      </c>
      <c r="C40" s="12">
        <v>143.49640402748921</v>
      </c>
      <c r="D40" s="12">
        <v>137.06040698605992</v>
      </c>
      <c r="E40" s="12">
        <v>138.32629896083134</v>
      </c>
      <c r="H40" s="65" t="s">
        <v>508</v>
      </c>
      <c r="K40" s="65" t="s">
        <v>526</v>
      </c>
    </row>
    <row r="41" spans="1:11" x14ac:dyDescent="0.2">
      <c r="A41" s="50" t="s">
        <v>216</v>
      </c>
      <c r="B41" s="50" t="s">
        <v>215</v>
      </c>
      <c r="C41" s="12">
        <v>57.538863000931968</v>
      </c>
      <c r="D41" s="12">
        <v>60.67959743824337</v>
      </c>
      <c r="E41" s="12">
        <v>60.628550750859418</v>
      </c>
      <c r="H41" s="65" t="s">
        <v>541</v>
      </c>
      <c r="K41" s="65" t="s">
        <v>527</v>
      </c>
    </row>
    <row r="42" spans="1:11" x14ac:dyDescent="0.2">
      <c r="A42" s="50" t="s">
        <v>217</v>
      </c>
      <c r="B42" s="50" t="s">
        <v>13</v>
      </c>
      <c r="C42" s="12">
        <v>0</v>
      </c>
      <c r="D42" s="12">
        <v>0</v>
      </c>
      <c r="E42" s="12">
        <v>0</v>
      </c>
      <c r="H42" s="65" t="s">
        <v>541</v>
      </c>
      <c r="K42" s="65" t="s">
        <v>527</v>
      </c>
    </row>
    <row r="43" spans="1:11" x14ac:dyDescent="0.2">
      <c r="A43" s="50" t="s">
        <v>218</v>
      </c>
      <c r="B43" s="50" t="s">
        <v>13</v>
      </c>
      <c r="C43" s="12">
        <v>6.2965316129873092E-2</v>
      </c>
      <c r="D43" s="12">
        <v>7.9835665112147458E-2</v>
      </c>
      <c r="E43" s="12">
        <v>0</v>
      </c>
      <c r="H43" s="65" t="s">
        <v>541</v>
      </c>
      <c r="K43" s="65" t="s">
        <v>527</v>
      </c>
    </row>
    <row r="44" spans="1:11" x14ac:dyDescent="0.2">
      <c r="A44" s="50" t="s">
        <v>219</v>
      </c>
      <c r="B44" s="50" t="s">
        <v>13</v>
      </c>
      <c r="C44" s="12">
        <v>0</v>
      </c>
      <c r="D44" s="12">
        <v>0</v>
      </c>
      <c r="E44" s="12">
        <v>0</v>
      </c>
      <c r="H44" s="65" t="s">
        <v>543</v>
      </c>
      <c r="K44" s="65" t="s">
        <v>528</v>
      </c>
    </row>
    <row r="45" spans="1:11" x14ac:dyDescent="0.2">
      <c r="A45" s="50" t="s">
        <v>220</v>
      </c>
      <c r="B45" s="50" t="s">
        <v>13</v>
      </c>
      <c r="C45" s="12">
        <v>0</v>
      </c>
      <c r="D45" s="12">
        <v>0</v>
      </c>
      <c r="E45" s="12">
        <v>0</v>
      </c>
      <c r="H45" s="65" t="s">
        <v>541</v>
      </c>
      <c r="K45" s="65" t="s">
        <v>527</v>
      </c>
    </row>
    <row r="46" spans="1:11" x14ac:dyDescent="0.2">
      <c r="A46" s="50" t="s">
        <v>221</v>
      </c>
      <c r="B46" s="50" t="s">
        <v>13</v>
      </c>
      <c r="C46" s="12">
        <v>0</v>
      </c>
      <c r="D46" s="12">
        <v>0</v>
      </c>
      <c r="E46" s="12">
        <v>0</v>
      </c>
      <c r="H46" s="65" t="s">
        <v>541</v>
      </c>
      <c r="K46" s="65" t="s">
        <v>527</v>
      </c>
    </row>
    <row r="47" spans="1:11" x14ac:dyDescent="0.2">
      <c r="A47" s="50" t="s">
        <v>14</v>
      </c>
      <c r="B47" s="50" t="s">
        <v>13</v>
      </c>
      <c r="C47" s="12">
        <v>383.16969279403423</v>
      </c>
      <c r="D47" s="12">
        <v>404.34997393640481</v>
      </c>
      <c r="E47" s="12">
        <v>442.19168074158449</v>
      </c>
      <c r="H47" s="65" t="s">
        <v>508</v>
      </c>
      <c r="K47" s="65" t="s">
        <v>526</v>
      </c>
    </row>
    <row r="48" spans="1:11" x14ac:dyDescent="0.2">
      <c r="A48" s="50" t="s">
        <v>15</v>
      </c>
      <c r="B48" s="50" t="s">
        <v>13</v>
      </c>
      <c r="C48" s="12">
        <v>0</v>
      </c>
      <c r="D48" s="12">
        <v>0</v>
      </c>
      <c r="E48" s="12">
        <v>0</v>
      </c>
      <c r="H48" s="65" t="s">
        <v>541</v>
      </c>
      <c r="K48" s="65" t="s">
        <v>527</v>
      </c>
    </row>
    <row r="49" spans="1:11" x14ac:dyDescent="0.2">
      <c r="A49" s="50" t="s">
        <v>222</v>
      </c>
      <c r="B49" s="50" t="s">
        <v>13</v>
      </c>
      <c r="C49" s="12">
        <v>0</v>
      </c>
      <c r="D49" s="12">
        <v>0</v>
      </c>
      <c r="E49" s="12">
        <v>0</v>
      </c>
      <c r="H49" s="65" t="s">
        <v>541</v>
      </c>
      <c r="K49" s="65" t="s">
        <v>527</v>
      </c>
    </row>
    <row r="50" spans="1:11" x14ac:dyDescent="0.2">
      <c r="A50" s="50" t="s">
        <v>223</v>
      </c>
      <c r="B50" s="50" t="s">
        <v>13</v>
      </c>
      <c r="C50" s="12">
        <v>0</v>
      </c>
      <c r="D50" s="12">
        <v>0</v>
      </c>
      <c r="E50" s="12">
        <v>0</v>
      </c>
      <c r="H50" s="65" t="s">
        <v>541</v>
      </c>
      <c r="K50" s="65" t="s">
        <v>527</v>
      </c>
    </row>
    <row r="51" spans="1:11" x14ac:dyDescent="0.2">
      <c r="A51" s="50" t="s">
        <v>224</v>
      </c>
      <c r="B51" s="50" t="s">
        <v>13</v>
      </c>
      <c r="C51" s="12">
        <v>0</v>
      </c>
      <c r="D51" s="12">
        <v>0</v>
      </c>
      <c r="E51" s="12">
        <v>0</v>
      </c>
      <c r="H51" s="65" t="s">
        <v>541</v>
      </c>
      <c r="K51" s="65" t="s">
        <v>527</v>
      </c>
    </row>
    <row r="52" spans="1:11" x14ac:dyDescent="0.2">
      <c r="A52" s="50" t="s">
        <v>514</v>
      </c>
      <c r="B52" s="50" t="s">
        <v>13</v>
      </c>
      <c r="C52" s="12">
        <v>0</v>
      </c>
      <c r="D52" s="12">
        <v>0</v>
      </c>
      <c r="E52" s="12">
        <v>0</v>
      </c>
      <c r="H52" s="65" t="s">
        <v>541</v>
      </c>
      <c r="K52" s="65" t="s">
        <v>527</v>
      </c>
    </row>
    <row r="53" spans="1:11" x14ac:dyDescent="0.2">
      <c r="A53" s="50" t="s">
        <v>225</v>
      </c>
      <c r="B53" s="50" t="s">
        <v>13</v>
      </c>
      <c r="C53" s="12">
        <v>0</v>
      </c>
      <c r="D53" s="12">
        <v>0</v>
      </c>
      <c r="E53" s="12">
        <v>0</v>
      </c>
      <c r="H53" s="65" t="s">
        <v>543</v>
      </c>
      <c r="K53" s="65" t="s">
        <v>528</v>
      </c>
    </row>
    <row r="54" spans="1:11" x14ac:dyDescent="0.2">
      <c r="A54" s="50" t="s">
        <v>16</v>
      </c>
      <c r="B54" s="50" t="s">
        <v>13</v>
      </c>
      <c r="C54" s="12">
        <v>201.89984817548819</v>
      </c>
      <c r="D54" s="12">
        <v>170.21548138906218</v>
      </c>
      <c r="E54" s="12">
        <v>180.55728792696686</v>
      </c>
      <c r="H54" s="65" t="s">
        <v>508</v>
      </c>
      <c r="K54" s="65" t="s">
        <v>526</v>
      </c>
    </row>
    <row r="55" spans="1:11" x14ac:dyDescent="0.2">
      <c r="A55" s="50" t="s">
        <v>226</v>
      </c>
      <c r="B55" s="50" t="s">
        <v>13</v>
      </c>
      <c r="C55" s="12">
        <v>0.11488323848504388</v>
      </c>
      <c r="D55" s="12">
        <v>2.7874516497584208E-2</v>
      </c>
      <c r="E55" s="12">
        <v>2.5309824788740162E-2</v>
      </c>
      <c r="H55" s="65" t="s">
        <v>541</v>
      </c>
      <c r="K55" s="65" t="s">
        <v>527</v>
      </c>
    </row>
    <row r="56" spans="1:11" x14ac:dyDescent="0.2">
      <c r="A56" s="50" t="s">
        <v>17</v>
      </c>
      <c r="B56" s="50" t="s">
        <v>13</v>
      </c>
      <c r="C56" s="12">
        <v>0</v>
      </c>
      <c r="D56" s="12">
        <v>0</v>
      </c>
      <c r="E56" s="12">
        <v>0</v>
      </c>
      <c r="H56" s="65" t="s">
        <v>544</v>
      </c>
      <c r="K56" s="65" t="s">
        <v>529</v>
      </c>
    </row>
    <row r="57" spans="1:11" x14ac:dyDescent="0.2">
      <c r="A57" s="50" t="s">
        <v>18</v>
      </c>
      <c r="B57" s="50" t="s">
        <v>13</v>
      </c>
      <c r="C57" s="12">
        <v>269.41840274624479</v>
      </c>
      <c r="D57" s="12">
        <v>265.35071687979308</v>
      </c>
      <c r="E57" s="12">
        <v>270.21038429497628</v>
      </c>
      <c r="H57" s="65" t="s">
        <v>539</v>
      </c>
      <c r="K57" s="65" t="s">
        <v>525</v>
      </c>
    </row>
    <row r="58" spans="1:11" x14ac:dyDescent="0.2">
      <c r="A58" s="50" t="s">
        <v>19</v>
      </c>
      <c r="B58" s="50" t="s">
        <v>13</v>
      </c>
      <c r="C58" s="12">
        <v>0</v>
      </c>
      <c r="D58" s="12">
        <v>0</v>
      </c>
      <c r="E58" s="12">
        <v>0</v>
      </c>
      <c r="H58" s="65" t="s">
        <v>541</v>
      </c>
      <c r="K58" s="65" t="s">
        <v>527</v>
      </c>
    </row>
    <row r="59" spans="1:11" x14ac:dyDescent="0.2">
      <c r="A59" s="50" t="s">
        <v>227</v>
      </c>
      <c r="B59" s="50" t="s">
        <v>13</v>
      </c>
      <c r="C59" s="12">
        <v>0</v>
      </c>
      <c r="D59" s="12">
        <v>0</v>
      </c>
      <c r="E59" s="12">
        <v>0</v>
      </c>
      <c r="H59" s="65" t="s">
        <v>543</v>
      </c>
      <c r="K59" s="65" t="s">
        <v>528</v>
      </c>
    </row>
    <row r="60" spans="1:11" x14ac:dyDescent="0.2">
      <c r="A60" s="50" t="s">
        <v>228</v>
      </c>
      <c r="B60" s="50" t="s">
        <v>13</v>
      </c>
      <c r="C60" s="12">
        <v>0</v>
      </c>
      <c r="D60" s="12">
        <v>0</v>
      </c>
      <c r="E60" s="12">
        <v>0</v>
      </c>
      <c r="H60" s="65" t="s">
        <v>541</v>
      </c>
      <c r="K60" s="65" t="s">
        <v>527</v>
      </c>
    </row>
    <row r="61" spans="1:11" x14ac:dyDescent="0.2">
      <c r="A61" s="50" t="s">
        <v>229</v>
      </c>
      <c r="B61" s="50" t="s">
        <v>230</v>
      </c>
      <c r="C61" s="12">
        <v>90.635804467465192</v>
      </c>
      <c r="D61" s="12">
        <v>93.395295902883163</v>
      </c>
      <c r="E61" s="12">
        <v>114.08025776215582</v>
      </c>
      <c r="H61" s="65" t="s">
        <v>508</v>
      </c>
      <c r="K61" s="65" t="s">
        <v>526</v>
      </c>
    </row>
    <row r="62" spans="1:11" x14ac:dyDescent="0.2">
      <c r="A62" s="50" t="s">
        <v>231</v>
      </c>
      <c r="B62" s="50" t="s">
        <v>232</v>
      </c>
      <c r="C62" s="12">
        <v>0</v>
      </c>
      <c r="D62" s="12">
        <v>0</v>
      </c>
      <c r="E62" s="12">
        <v>0</v>
      </c>
      <c r="H62" s="65" t="s">
        <v>541</v>
      </c>
      <c r="K62" s="65" t="s">
        <v>527</v>
      </c>
    </row>
    <row r="63" spans="1:11" x14ac:dyDescent="0.2">
      <c r="A63" s="50" t="s">
        <v>233</v>
      </c>
      <c r="B63" s="50" t="s">
        <v>232</v>
      </c>
      <c r="C63" s="12">
        <v>263.14904119992406</v>
      </c>
      <c r="D63" s="12">
        <v>292.54782568974969</v>
      </c>
      <c r="E63" s="12">
        <v>330.9872807017544</v>
      </c>
      <c r="H63" s="65" t="s">
        <v>508</v>
      </c>
      <c r="K63" s="65" t="s">
        <v>526</v>
      </c>
    </row>
    <row r="64" spans="1:11" x14ac:dyDescent="0.2">
      <c r="A64" s="50" t="s">
        <v>234</v>
      </c>
      <c r="B64" s="50" t="s">
        <v>20</v>
      </c>
      <c r="C64" s="12">
        <v>125.9232801360692</v>
      </c>
      <c r="D64" s="12">
        <v>135.14348058972806</v>
      </c>
      <c r="E64" s="12">
        <v>130.15583361110399</v>
      </c>
      <c r="H64" s="65" t="s">
        <v>508</v>
      </c>
      <c r="K64" s="65" t="s">
        <v>526</v>
      </c>
    </row>
    <row r="65" spans="1:11" x14ac:dyDescent="0.2">
      <c r="A65" s="50" t="s">
        <v>235</v>
      </c>
      <c r="B65" s="50" t="s">
        <v>20</v>
      </c>
      <c r="C65" s="12">
        <v>176.50415023253075</v>
      </c>
      <c r="D65" s="12">
        <v>148.01012447144302</v>
      </c>
      <c r="E65" s="12">
        <v>148.57198863636364</v>
      </c>
      <c r="H65" s="65" t="s">
        <v>542</v>
      </c>
      <c r="K65" s="65" t="s">
        <v>530</v>
      </c>
    </row>
    <row r="66" spans="1:11" x14ac:dyDescent="0.2">
      <c r="A66" s="50" t="s">
        <v>21</v>
      </c>
      <c r="B66" s="50" t="s">
        <v>20</v>
      </c>
      <c r="C66" s="12">
        <v>7.8615633155213125</v>
      </c>
      <c r="D66" s="12">
        <v>11.326799802761341</v>
      </c>
      <c r="E66" s="12">
        <v>12.673635022134777</v>
      </c>
      <c r="H66" s="65" t="s">
        <v>508</v>
      </c>
      <c r="K66" s="65" t="s">
        <v>526</v>
      </c>
    </row>
    <row r="67" spans="1:11" x14ac:dyDescent="0.2">
      <c r="A67" s="50" t="s">
        <v>236</v>
      </c>
      <c r="B67" s="50" t="s">
        <v>20</v>
      </c>
      <c r="C67" s="12">
        <v>15.723736047275114</v>
      </c>
      <c r="D67" s="12">
        <v>49.564973561929179</v>
      </c>
      <c r="E67" s="12">
        <v>28.37865253595761</v>
      </c>
      <c r="H67" s="65" t="s">
        <v>508</v>
      </c>
      <c r="K67" s="65" t="s">
        <v>526</v>
      </c>
    </row>
    <row r="68" spans="1:11" x14ac:dyDescent="0.2">
      <c r="A68" s="50" t="s">
        <v>20</v>
      </c>
      <c r="B68" s="50" t="s">
        <v>20</v>
      </c>
      <c r="C68" s="12">
        <v>115.5876534187794</v>
      </c>
      <c r="D68" s="12">
        <v>119.05663254880835</v>
      </c>
      <c r="E68" s="12">
        <v>128.31066383693911</v>
      </c>
      <c r="H68" s="65" t="s">
        <v>508</v>
      </c>
      <c r="K68" s="65" t="s">
        <v>526</v>
      </c>
    </row>
    <row r="69" spans="1:11" x14ac:dyDescent="0.2">
      <c r="A69" s="50" t="s">
        <v>22</v>
      </c>
      <c r="B69" s="50" t="s">
        <v>20</v>
      </c>
      <c r="C69" s="12">
        <v>0</v>
      </c>
      <c r="D69" s="12">
        <v>0</v>
      </c>
      <c r="E69" s="12">
        <v>0</v>
      </c>
      <c r="H69" s="65" t="s">
        <v>544</v>
      </c>
      <c r="K69" s="65" t="s">
        <v>529</v>
      </c>
    </row>
    <row r="70" spans="1:11" x14ac:dyDescent="0.2">
      <c r="A70" s="50" t="s">
        <v>237</v>
      </c>
      <c r="B70" s="50" t="s">
        <v>20</v>
      </c>
      <c r="C70" s="12">
        <v>0</v>
      </c>
      <c r="D70" s="12">
        <v>0</v>
      </c>
      <c r="E70" s="12">
        <v>0</v>
      </c>
      <c r="H70" s="65" t="s">
        <v>541</v>
      </c>
      <c r="K70" s="65" t="s">
        <v>527</v>
      </c>
    </row>
    <row r="71" spans="1:11" x14ac:dyDescent="0.2">
      <c r="A71" s="50" t="s">
        <v>23</v>
      </c>
      <c r="B71" s="50" t="s">
        <v>20</v>
      </c>
      <c r="C71" s="12">
        <v>0</v>
      </c>
      <c r="D71" s="12">
        <v>0</v>
      </c>
      <c r="E71" s="12">
        <v>0</v>
      </c>
      <c r="H71" s="65" t="s">
        <v>508</v>
      </c>
      <c r="K71" s="65" t="s">
        <v>526</v>
      </c>
    </row>
    <row r="72" spans="1:11" x14ac:dyDescent="0.2">
      <c r="A72" s="50" t="s">
        <v>238</v>
      </c>
      <c r="B72" s="50" t="s">
        <v>20</v>
      </c>
      <c r="C72" s="12">
        <v>0</v>
      </c>
      <c r="D72" s="12">
        <v>0</v>
      </c>
      <c r="E72" s="12">
        <v>16.020300446609827</v>
      </c>
      <c r="H72" s="65" t="s">
        <v>541</v>
      </c>
      <c r="K72" s="65" t="s">
        <v>527</v>
      </c>
    </row>
    <row r="73" spans="1:11" x14ac:dyDescent="0.2">
      <c r="A73" s="50" t="s">
        <v>24</v>
      </c>
      <c r="B73" s="50" t="s">
        <v>20</v>
      </c>
      <c r="C73" s="12">
        <v>5.5508136652656539</v>
      </c>
      <c r="D73" s="12">
        <v>6.5214911817509771</v>
      </c>
      <c r="E73" s="12">
        <v>5.7011528822055135</v>
      </c>
      <c r="H73" s="65" t="s">
        <v>541</v>
      </c>
      <c r="K73" s="65" t="s">
        <v>527</v>
      </c>
    </row>
    <row r="74" spans="1:11" x14ac:dyDescent="0.2">
      <c r="A74" s="50" t="s">
        <v>239</v>
      </c>
      <c r="B74" s="50" t="s">
        <v>20</v>
      </c>
      <c r="C74" s="12">
        <v>10.069881567755022</v>
      </c>
      <c r="D74" s="12">
        <v>15.933389272574711</v>
      </c>
      <c r="E74" s="12">
        <v>15.689740573339112</v>
      </c>
      <c r="H74" s="65" t="s">
        <v>541</v>
      </c>
      <c r="K74" s="65" t="s">
        <v>527</v>
      </c>
    </row>
    <row r="75" spans="1:11" x14ac:dyDescent="0.2">
      <c r="A75" s="50" t="s">
        <v>240</v>
      </c>
      <c r="B75" s="50" t="s">
        <v>20</v>
      </c>
      <c r="C75" s="12">
        <v>37.547400376589941</v>
      </c>
      <c r="D75" s="12">
        <v>34.690299355816599</v>
      </c>
      <c r="E75" s="12">
        <v>37.198754968874219</v>
      </c>
      <c r="H75" s="65" t="s">
        <v>508</v>
      </c>
      <c r="K75" s="65" t="s">
        <v>526</v>
      </c>
    </row>
    <row r="76" spans="1:11" x14ac:dyDescent="0.2">
      <c r="A76" s="50" t="s">
        <v>26</v>
      </c>
      <c r="B76" s="50" t="s">
        <v>20</v>
      </c>
      <c r="C76" s="12">
        <v>0</v>
      </c>
      <c r="D76" s="12">
        <v>0</v>
      </c>
      <c r="E76" s="12">
        <v>0</v>
      </c>
      <c r="H76" s="65" t="s">
        <v>541</v>
      </c>
      <c r="K76" s="65" t="s">
        <v>527</v>
      </c>
    </row>
    <row r="77" spans="1:11" x14ac:dyDescent="0.2">
      <c r="A77" s="50" t="s">
        <v>25</v>
      </c>
      <c r="B77" s="50" t="s">
        <v>20</v>
      </c>
      <c r="C77" s="12">
        <v>152.08945102670577</v>
      </c>
      <c r="D77" s="12">
        <v>157.63426898829181</v>
      </c>
      <c r="E77" s="12">
        <v>179.45759208680889</v>
      </c>
      <c r="H77" s="65" t="s">
        <v>508</v>
      </c>
      <c r="K77" s="65" t="s">
        <v>526</v>
      </c>
    </row>
    <row r="78" spans="1:11" x14ac:dyDescent="0.2">
      <c r="A78" s="50" t="s">
        <v>241</v>
      </c>
      <c r="B78" s="50" t="s">
        <v>20</v>
      </c>
      <c r="C78" s="12">
        <v>131.71502948952613</v>
      </c>
      <c r="D78" s="12">
        <v>140.90372645703661</v>
      </c>
      <c r="E78" s="12">
        <v>135.36286683968856</v>
      </c>
      <c r="H78" s="65" t="s">
        <v>508</v>
      </c>
      <c r="K78" s="65" t="s">
        <v>526</v>
      </c>
    </row>
    <row r="79" spans="1:11" x14ac:dyDescent="0.2">
      <c r="A79" s="50" t="s">
        <v>242</v>
      </c>
      <c r="B79" s="50" t="s">
        <v>243</v>
      </c>
      <c r="C79" s="12">
        <v>17.795257521672617</v>
      </c>
      <c r="D79" s="12">
        <v>17.797150781643975</v>
      </c>
      <c r="E79" s="12">
        <v>15.346167686218065</v>
      </c>
      <c r="H79" s="65" t="s">
        <v>539</v>
      </c>
      <c r="K79" s="65" t="s">
        <v>525</v>
      </c>
    </row>
    <row r="80" spans="1:11" x14ac:dyDescent="0.2">
      <c r="A80" s="50" t="s">
        <v>244</v>
      </c>
      <c r="B80" s="50" t="s">
        <v>243</v>
      </c>
      <c r="C80" s="12">
        <v>133.08456973293769</v>
      </c>
      <c r="D80" s="12">
        <v>131.1281332453826</v>
      </c>
      <c r="E80" s="12">
        <v>127.53183699458771</v>
      </c>
      <c r="H80" s="65" t="s">
        <v>539</v>
      </c>
      <c r="K80" s="65" t="s">
        <v>525</v>
      </c>
    </row>
    <row r="81" spans="1:11" x14ac:dyDescent="0.2">
      <c r="A81" s="50" t="s">
        <v>27</v>
      </c>
      <c r="B81" s="50" t="s">
        <v>28</v>
      </c>
      <c r="C81" s="12">
        <v>0</v>
      </c>
      <c r="D81" s="12">
        <v>0</v>
      </c>
      <c r="E81" s="12">
        <v>0</v>
      </c>
      <c r="H81" s="65" t="s">
        <v>541</v>
      </c>
      <c r="K81" s="65" t="s">
        <v>527</v>
      </c>
    </row>
    <row r="82" spans="1:11" x14ac:dyDescent="0.2">
      <c r="A82" s="50" t="s">
        <v>245</v>
      </c>
      <c r="B82" s="50" t="s">
        <v>28</v>
      </c>
      <c r="C82" s="12">
        <v>0</v>
      </c>
      <c r="D82" s="12">
        <v>0</v>
      </c>
      <c r="E82" s="12">
        <v>0</v>
      </c>
      <c r="H82" s="65" t="s">
        <v>541</v>
      </c>
      <c r="K82" s="65" t="s">
        <v>527</v>
      </c>
    </row>
    <row r="83" spans="1:11" x14ac:dyDescent="0.2">
      <c r="A83" s="50" t="s">
        <v>29</v>
      </c>
      <c r="B83" s="50" t="s">
        <v>28</v>
      </c>
      <c r="C83" s="12">
        <v>251.80267924528303</v>
      </c>
      <c r="D83" s="12">
        <v>247.17092785069417</v>
      </c>
      <c r="E83" s="12">
        <v>252.09270860362531</v>
      </c>
      <c r="H83" s="65" t="s">
        <v>508</v>
      </c>
      <c r="K83" s="65" t="s">
        <v>526</v>
      </c>
    </row>
    <row r="84" spans="1:11" x14ac:dyDescent="0.2">
      <c r="A84" s="50" t="s">
        <v>246</v>
      </c>
      <c r="B84" s="50" t="s">
        <v>28</v>
      </c>
      <c r="C84" s="12">
        <v>0</v>
      </c>
      <c r="D84" s="12">
        <v>0</v>
      </c>
      <c r="E84" s="12">
        <v>0</v>
      </c>
      <c r="H84" s="65" t="s">
        <v>543</v>
      </c>
      <c r="K84" s="65" t="s">
        <v>528</v>
      </c>
    </row>
    <row r="85" spans="1:11" x14ac:dyDescent="0.2">
      <c r="A85" s="50" t="s">
        <v>247</v>
      </c>
      <c r="B85" s="50" t="s">
        <v>28</v>
      </c>
      <c r="C85" s="12">
        <v>0</v>
      </c>
      <c r="D85" s="12">
        <v>0</v>
      </c>
      <c r="E85" s="12">
        <v>0</v>
      </c>
      <c r="H85" s="65" t="s">
        <v>541</v>
      </c>
      <c r="K85" s="65" t="s">
        <v>527</v>
      </c>
    </row>
    <row r="86" spans="1:11" x14ac:dyDescent="0.2">
      <c r="A86" s="50" t="s">
        <v>30</v>
      </c>
      <c r="B86" s="50" t="s">
        <v>28</v>
      </c>
      <c r="C86" s="12">
        <v>0</v>
      </c>
      <c r="D86" s="12">
        <v>0</v>
      </c>
      <c r="E86" s="12">
        <v>0</v>
      </c>
      <c r="H86" s="65" t="s">
        <v>544</v>
      </c>
      <c r="K86" s="65" t="s">
        <v>529</v>
      </c>
    </row>
    <row r="87" spans="1:11" x14ac:dyDescent="0.2">
      <c r="A87" s="50" t="s">
        <v>248</v>
      </c>
      <c r="B87" s="50" t="s">
        <v>28</v>
      </c>
      <c r="C87" s="12">
        <v>6.3641791044776124</v>
      </c>
      <c r="D87" s="12">
        <v>240.97941176470587</v>
      </c>
      <c r="E87" s="12">
        <v>20.605555555555554</v>
      </c>
      <c r="H87" s="65" t="s">
        <v>542</v>
      </c>
      <c r="K87" s="65" t="s">
        <v>530</v>
      </c>
    </row>
    <row r="88" spans="1:11" x14ac:dyDescent="0.2">
      <c r="A88" s="50" t="s">
        <v>31</v>
      </c>
      <c r="B88" s="50" t="s">
        <v>32</v>
      </c>
      <c r="C88" s="12">
        <v>115.00538427496681</v>
      </c>
      <c r="D88" s="12">
        <v>115.00616405879563</v>
      </c>
      <c r="E88" s="12">
        <v>99.592383948494714</v>
      </c>
      <c r="H88" s="65" t="s">
        <v>539</v>
      </c>
      <c r="K88" s="65" t="s">
        <v>525</v>
      </c>
    </row>
    <row r="89" spans="1:11" x14ac:dyDescent="0.2">
      <c r="A89" s="50" t="s">
        <v>33</v>
      </c>
      <c r="B89" s="50" t="s">
        <v>32</v>
      </c>
      <c r="C89" s="12">
        <v>110.25289698517136</v>
      </c>
      <c r="D89" s="12">
        <v>113.89681788392922</v>
      </c>
      <c r="E89" s="12">
        <v>112.01158822693019</v>
      </c>
      <c r="H89" s="65" t="s">
        <v>539</v>
      </c>
      <c r="K89" s="65" t="s">
        <v>525</v>
      </c>
    </row>
    <row r="90" spans="1:11" x14ac:dyDescent="0.2">
      <c r="A90" s="50" t="s">
        <v>249</v>
      </c>
      <c r="B90" s="50" t="s">
        <v>32</v>
      </c>
      <c r="C90" s="12">
        <v>50.74897173941887</v>
      </c>
      <c r="D90" s="12">
        <v>63.575320512820511</v>
      </c>
      <c r="E90" s="12">
        <v>73.138442521631646</v>
      </c>
      <c r="H90" s="65" t="s">
        <v>508</v>
      </c>
      <c r="K90" s="65" t="s">
        <v>526</v>
      </c>
    </row>
    <row r="91" spans="1:11" x14ac:dyDescent="0.2">
      <c r="A91" s="50" t="s">
        <v>34</v>
      </c>
      <c r="B91" s="50" t="s">
        <v>32</v>
      </c>
      <c r="C91" s="12">
        <v>137.49043225508115</v>
      </c>
      <c r="D91" s="12">
        <v>141.69411637698369</v>
      </c>
      <c r="E91" s="12">
        <v>138.43478636914028</v>
      </c>
      <c r="H91" s="65" t="s">
        <v>539</v>
      </c>
      <c r="K91" s="65" t="s">
        <v>525</v>
      </c>
    </row>
    <row r="92" spans="1:11" x14ac:dyDescent="0.2">
      <c r="A92" s="50" t="s">
        <v>35</v>
      </c>
      <c r="B92" s="50" t="s">
        <v>32</v>
      </c>
      <c r="C92" s="12">
        <v>142.45613482438179</v>
      </c>
      <c r="D92" s="12">
        <v>98.663436394400861</v>
      </c>
      <c r="E92" s="12">
        <v>102.57014308895117</v>
      </c>
      <c r="H92" s="65" t="s">
        <v>508</v>
      </c>
      <c r="K92" s="65" t="s">
        <v>526</v>
      </c>
    </row>
    <row r="93" spans="1:11" x14ac:dyDescent="0.2">
      <c r="A93" s="50" t="s">
        <v>32</v>
      </c>
      <c r="B93" s="50" t="s">
        <v>32</v>
      </c>
      <c r="C93" s="12">
        <v>45.425767406357345</v>
      </c>
      <c r="D93" s="12">
        <v>49.787373528804459</v>
      </c>
      <c r="E93" s="12">
        <v>45.293391539966883</v>
      </c>
      <c r="H93" s="65" t="s">
        <v>539</v>
      </c>
      <c r="K93" s="65" t="s">
        <v>525</v>
      </c>
    </row>
    <row r="94" spans="1:11" x14ac:dyDescent="0.2">
      <c r="A94" s="50" t="s">
        <v>36</v>
      </c>
      <c r="B94" s="50" t="s">
        <v>32</v>
      </c>
      <c r="C94" s="12">
        <v>26.521720052654672</v>
      </c>
      <c r="D94" s="12">
        <v>37.126881720430106</v>
      </c>
      <c r="E94" s="12">
        <v>25.139780577001218</v>
      </c>
      <c r="H94" s="65" t="s">
        <v>508</v>
      </c>
      <c r="K94" s="65" t="s">
        <v>526</v>
      </c>
    </row>
    <row r="95" spans="1:11" x14ac:dyDescent="0.2">
      <c r="A95" s="50" t="s">
        <v>250</v>
      </c>
      <c r="B95" s="50" t="s">
        <v>251</v>
      </c>
      <c r="C95" s="12">
        <v>91.003302006604017</v>
      </c>
      <c r="D95" s="12">
        <v>85.552269250382452</v>
      </c>
      <c r="E95" s="12">
        <v>98.430623236727371</v>
      </c>
      <c r="H95" s="65" t="s">
        <v>508</v>
      </c>
      <c r="K95" s="65" t="s">
        <v>526</v>
      </c>
    </row>
    <row r="96" spans="1:11" x14ac:dyDescent="0.2">
      <c r="A96" s="50" t="s">
        <v>252</v>
      </c>
      <c r="B96" s="50" t="s">
        <v>253</v>
      </c>
      <c r="C96" s="12">
        <v>24.927881006006007</v>
      </c>
      <c r="D96" s="12">
        <v>24.486218657817108</v>
      </c>
      <c r="E96" s="12">
        <v>27.983497159347102</v>
      </c>
      <c r="H96" s="65" t="s">
        <v>541</v>
      </c>
      <c r="K96" s="65" t="s">
        <v>527</v>
      </c>
    </row>
    <row r="97" spans="1:11" x14ac:dyDescent="0.2">
      <c r="A97" s="50" t="s">
        <v>254</v>
      </c>
      <c r="B97" s="50" t="s">
        <v>253</v>
      </c>
      <c r="C97" s="12">
        <v>98.360352353817603</v>
      </c>
      <c r="D97" s="12">
        <v>101.59137263822934</v>
      </c>
      <c r="E97" s="12">
        <v>104.35665230427712</v>
      </c>
      <c r="H97" s="65" t="s">
        <v>508</v>
      </c>
      <c r="K97" s="65" t="s">
        <v>526</v>
      </c>
    </row>
    <row r="98" spans="1:11" x14ac:dyDescent="0.2">
      <c r="A98" s="50" t="s">
        <v>255</v>
      </c>
      <c r="B98" s="50" t="s">
        <v>253</v>
      </c>
      <c r="C98" s="12">
        <v>199.06033244407962</v>
      </c>
      <c r="D98" s="12">
        <v>206.22756302521009</v>
      </c>
      <c r="E98" s="12">
        <v>222.78233333333333</v>
      </c>
      <c r="H98" s="65" t="s">
        <v>508</v>
      </c>
      <c r="K98" s="65" t="s">
        <v>526</v>
      </c>
    </row>
    <row r="99" spans="1:11" x14ac:dyDescent="0.2">
      <c r="A99" s="50" t="s">
        <v>256</v>
      </c>
      <c r="B99" s="50" t="s">
        <v>253</v>
      </c>
      <c r="C99" s="12">
        <v>41.802541876758632</v>
      </c>
      <c r="D99" s="12">
        <v>42.781608979653129</v>
      </c>
      <c r="E99" s="12">
        <v>43.525845446455058</v>
      </c>
      <c r="H99" s="65" t="s">
        <v>508</v>
      </c>
      <c r="K99" s="65" t="s">
        <v>526</v>
      </c>
    </row>
    <row r="100" spans="1:11" x14ac:dyDescent="0.2">
      <c r="A100" s="50" t="s">
        <v>257</v>
      </c>
      <c r="B100" s="50" t="s">
        <v>253</v>
      </c>
      <c r="C100" s="12">
        <v>21.229000884173299</v>
      </c>
      <c r="D100" s="12">
        <v>20.769896193771626</v>
      </c>
      <c r="E100" s="12">
        <v>43.058064516129029</v>
      </c>
      <c r="H100" s="65" t="s">
        <v>541</v>
      </c>
      <c r="K100" s="65" t="s">
        <v>527</v>
      </c>
    </row>
    <row r="101" spans="1:11" x14ac:dyDescent="0.2">
      <c r="A101" s="50" t="s">
        <v>258</v>
      </c>
      <c r="B101" s="50" t="s">
        <v>253</v>
      </c>
      <c r="C101" s="12">
        <v>0</v>
      </c>
      <c r="D101" s="12">
        <v>0</v>
      </c>
      <c r="E101" s="12">
        <v>0</v>
      </c>
      <c r="H101" s="65" t="s">
        <v>544</v>
      </c>
      <c r="K101" s="65" t="s">
        <v>529</v>
      </c>
    </row>
    <row r="102" spans="1:11" x14ac:dyDescent="0.2">
      <c r="A102" s="50" t="s">
        <v>259</v>
      </c>
      <c r="B102" s="50" t="s">
        <v>253</v>
      </c>
      <c r="C102" s="12">
        <v>14.071129559925422</v>
      </c>
      <c r="D102" s="12">
        <v>8.7628894594407054</v>
      </c>
      <c r="E102" s="12">
        <v>8.6789176090468505</v>
      </c>
      <c r="H102" s="65" t="s">
        <v>541</v>
      </c>
      <c r="K102" s="65" t="s">
        <v>527</v>
      </c>
    </row>
    <row r="103" spans="1:11" x14ac:dyDescent="0.2">
      <c r="A103" s="50" t="s">
        <v>260</v>
      </c>
      <c r="B103" s="50" t="s">
        <v>253</v>
      </c>
      <c r="C103" s="12">
        <v>15.792071721754159</v>
      </c>
      <c r="D103" s="12">
        <v>0</v>
      </c>
      <c r="E103" s="12">
        <v>0</v>
      </c>
      <c r="H103" s="65" t="s">
        <v>541</v>
      </c>
      <c r="K103" s="65" t="s">
        <v>527</v>
      </c>
    </row>
    <row r="104" spans="1:11" x14ac:dyDescent="0.2">
      <c r="A104" s="50" t="s">
        <v>261</v>
      </c>
      <c r="B104" s="50" t="s">
        <v>253</v>
      </c>
      <c r="C104" s="12">
        <v>57.182828710565317</v>
      </c>
      <c r="D104" s="12">
        <v>48.693946424804892</v>
      </c>
      <c r="E104" s="12">
        <v>49.719936373276774</v>
      </c>
      <c r="H104" s="65" t="s">
        <v>508</v>
      </c>
      <c r="K104" s="65" t="s">
        <v>526</v>
      </c>
    </row>
    <row r="105" spans="1:11" x14ac:dyDescent="0.2">
      <c r="A105" s="50" t="s">
        <v>262</v>
      </c>
      <c r="B105" s="50" t="s">
        <v>253</v>
      </c>
      <c r="C105" s="12">
        <v>7.6894929006085189</v>
      </c>
      <c r="D105" s="12">
        <v>2.0965119115375233</v>
      </c>
      <c r="E105" s="12">
        <v>1.722124670763828</v>
      </c>
      <c r="H105" s="65" t="s">
        <v>544</v>
      </c>
      <c r="K105" s="65" t="s">
        <v>529</v>
      </c>
    </row>
    <row r="106" spans="1:11" x14ac:dyDescent="0.2">
      <c r="A106" s="50" t="s">
        <v>263</v>
      </c>
      <c r="B106" s="50" t="s">
        <v>253</v>
      </c>
      <c r="C106" s="12">
        <v>18.367164399763453</v>
      </c>
      <c r="D106" s="12">
        <v>17.95352280524358</v>
      </c>
      <c r="E106" s="12">
        <v>18.157431586478268</v>
      </c>
      <c r="H106" s="65" t="s">
        <v>544</v>
      </c>
      <c r="K106" s="65" t="s">
        <v>529</v>
      </c>
    </row>
    <row r="107" spans="1:11" x14ac:dyDescent="0.2">
      <c r="A107" s="50" t="s">
        <v>264</v>
      </c>
      <c r="B107" s="50" t="s">
        <v>265</v>
      </c>
      <c r="C107" s="12">
        <v>0</v>
      </c>
      <c r="D107" s="12">
        <v>0</v>
      </c>
      <c r="E107" s="12">
        <v>0</v>
      </c>
      <c r="H107" s="65" t="s">
        <v>541</v>
      </c>
      <c r="K107" s="65" t="s">
        <v>527</v>
      </c>
    </row>
    <row r="108" spans="1:11" x14ac:dyDescent="0.2">
      <c r="A108" s="50" t="s">
        <v>266</v>
      </c>
      <c r="B108" s="50" t="s">
        <v>265</v>
      </c>
      <c r="C108" s="12">
        <v>19.712430426716143</v>
      </c>
      <c r="D108" s="12">
        <v>26.631328671328671</v>
      </c>
      <c r="E108" s="12">
        <v>21.842204104067424</v>
      </c>
      <c r="H108" s="65" t="s">
        <v>541</v>
      </c>
      <c r="K108" s="65" t="s">
        <v>527</v>
      </c>
    </row>
    <row r="109" spans="1:11" x14ac:dyDescent="0.2">
      <c r="A109" s="50" t="s">
        <v>267</v>
      </c>
      <c r="B109" s="50" t="s">
        <v>265</v>
      </c>
      <c r="C109" s="12">
        <v>84.025816777425973</v>
      </c>
      <c r="D109" s="12">
        <v>85.467460808580853</v>
      </c>
      <c r="E109" s="12">
        <v>91.613974700972378</v>
      </c>
      <c r="H109" s="65" t="s">
        <v>508</v>
      </c>
      <c r="K109" s="65" t="s">
        <v>526</v>
      </c>
    </row>
    <row r="110" spans="1:11" x14ac:dyDescent="0.2">
      <c r="A110" s="50" t="s">
        <v>268</v>
      </c>
      <c r="B110" s="50" t="s">
        <v>265</v>
      </c>
      <c r="C110" s="12">
        <v>17.121879989096996</v>
      </c>
      <c r="D110" s="12">
        <v>20.721072145836551</v>
      </c>
      <c r="E110" s="12">
        <v>19.47164565639639</v>
      </c>
      <c r="H110" s="65" t="s">
        <v>508</v>
      </c>
      <c r="K110" s="65" t="s">
        <v>526</v>
      </c>
    </row>
    <row r="111" spans="1:11" x14ac:dyDescent="0.2">
      <c r="A111" s="50" t="s">
        <v>269</v>
      </c>
      <c r="B111" s="50" t="s">
        <v>270</v>
      </c>
      <c r="C111" s="12">
        <v>0</v>
      </c>
      <c r="D111" s="12">
        <v>0</v>
      </c>
      <c r="E111" s="12">
        <v>0</v>
      </c>
      <c r="H111" s="65" t="s">
        <v>541</v>
      </c>
      <c r="K111" s="65" t="s">
        <v>527</v>
      </c>
    </row>
    <row r="112" spans="1:11" x14ac:dyDescent="0.2">
      <c r="A112" s="50" t="s">
        <v>271</v>
      </c>
      <c r="B112" s="50" t="s">
        <v>270</v>
      </c>
      <c r="C112" s="12">
        <v>0</v>
      </c>
      <c r="D112" s="12">
        <v>0</v>
      </c>
      <c r="E112" s="12">
        <v>0</v>
      </c>
      <c r="H112" s="65" t="s">
        <v>541</v>
      </c>
      <c r="K112" s="65" t="s">
        <v>527</v>
      </c>
    </row>
    <row r="113" spans="1:11" x14ac:dyDescent="0.2">
      <c r="A113" s="50" t="s">
        <v>272</v>
      </c>
      <c r="B113" s="50" t="s">
        <v>273</v>
      </c>
      <c r="C113" s="12">
        <v>81.864664191697599</v>
      </c>
      <c r="D113" s="12">
        <v>108.99471713253979</v>
      </c>
      <c r="E113" s="12">
        <v>93.065098614072497</v>
      </c>
      <c r="H113" s="65" t="s">
        <v>508</v>
      </c>
      <c r="K113" s="65" t="s">
        <v>526</v>
      </c>
    </row>
    <row r="114" spans="1:11" x14ac:dyDescent="0.2">
      <c r="A114" s="50" t="s">
        <v>39</v>
      </c>
      <c r="B114" s="50" t="s">
        <v>38</v>
      </c>
      <c r="C114" s="12">
        <v>0.42233195896059067</v>
      </c>
      <c r="D114" s="12">
        <v>0.49161797107002586</v>
      </c>
      <c r="E114" s="12">
        <v>5.4477977161500819</v>
      </c>
      <c r="H114" s="65" t="s">
        <v>541</v>
      </c>
      <c r="K114" s="65" t="s">
        <v>527</v>
      </c>
    </row>
    <row r="115" spans="1:11" x14ac:dyDescent="0.2">
      <c r="A115" s="50" t="s">
        <v>37</v>
      </c>
      <c r="B115" s="50" t="s">
        <v>38</v>
      </c>
      <c r="C115" s="12">
        <v>196.1486461467253</v>
      </c>
      <c r="D115" s="12">
        <v>204.27240523856227</v>
      </c>
      <c r="E115" s="12">
        <v>205.77581070044059</v>
      </c>
      <c r="H115" s="65" t="s">
        <v>539</v>
      </c>
      <c r="K115" s="65" t="s">
        <v>525</v>
      </c>
    </row>
    <row r="116" spans="1:11" x14ac:dyDescent="0.2">
      <c r="A116" s="50" t="s">
        <v>40</v>
      </c>
      <c r="B116" s="50" t="s">
        <v>38</v>
      </c>
      <c r="C116" s="12">
        <v>256.19084965047125</v>
      </c>
      <c r="D116" s="12">
        <v>271.59202135033968</v>
      </c>
      <c r="E116" s="12">
        <v>284.33692754410691</v>
      </c>
      <c r="H116" s="65" t="s">
        <v>539</v>
      </c>
      <c r="K116" s="65" t="s">
        <v>525</v>
      </c>
    </row>
    <row r="117" spans="1:11" x14ac:dyDescent="0.2">
      <c r="A117" s="50" t="s">
        <v>41</v>
      </c>
      <c r="B117" s="50" t="s">
        <v>38</v>
      </c>
      <c r="C117" s="12">
        <v>0</v>
      </c>
      <c r="D117" s="12">
        <v>0</v>
      </c>
      <c r="E117" s="12">
        <v>0</v>
      </c>
      <c r="H117" s="65" t="s">
        <v>541</v>
      </c>
      <c r="K117" s="65" t="s">
        <v>527</v>
      </c>
    </row>
    <row r="118" spans="1:11" x14ac:dyDescent="0.2">
      <c r="A118" s="50" t="s">
        <v>42</v>
      </c>
      <c r="B118" s="50" t="s">
        <v>38</v>
      </c>
      <c r="C118" s="12">
        <v>648.04792746113992</v>
      </c>
      <c r="D118" s="12">
        <v>604.77708818205326</v>
      </c>
      <c r="E118" s="12">
        <v>705.79557867360211</v>
      </c>
      <c r="H118" s="65" t="s">
        <v>508</v>
      </c>
      <c r="K118" s="65" t="s">
        <v>526</v>
      </c>
    </row>
    <row r="119" spans="1:11" x14ac:dyDescent="0.2">
      <c r="A119" s="50" t="s">
        <v>43</v>
      </c>
      <c r="B119" s="50" t="s">
        <v>38</v>
      </c>
      <c r="C119" s="12">
        <v>92.266500020158858</v>
      </c>
      <c r="D119" s="12">
        <v>97.074908916202901</v>
      </c>
      <c r="E119" s="12">
        <v>95.529183637674663</v>
      </c>
      <c r="H119" s="65" t="s">
        <v>539</v>
      </c>
      <c r="K119" s="65" t="s">
        <v>525</v>
      </c>
    </row>
    <row r="120" spans="1:11" x14ac:dyDescent="0.2">
      <c r="A120" s="50" t="s">
        <v>44</v>
      </c>
      <c r="B120" s="50" t="s">
        <v>38</v>
      </c>
      <c r="C120" s="12">
        <v>0</v>
      </c>
      <c r="D120" s="12">
        <v>0</v>
      </c>
      <c r="E120" s="12">
        <v>0</v>
      </c>
      <c r="H120" s="65" t="s">
        <v>541</v>
      </c>
      <c r="K120" s="65" t="s">
        <v>527</v>
      </c>
    </row>
    <row r="121" spans="1:11" x14ac:dyDescent="0.2">
      <c r="A121" s="50" t="s">
        <v>45</v>
      </c>
      <c r="B121" s="50" t="s">
        <v>38</v>
      </c>
      <c r="C121" s="12">
        <v>0</v>
      </c>
      <c r="D121" s="12">
        <v>0</v>
      </c>
      <c r="E121" s="12">
        <v>0</v>
      </c>
      <c r="H121" s="65" t="s">
        <v>541</v>
      </c>
      <c r="K121" s="65" t="s">
        <v>527</v>
      </c>
    </row>
    <row r="122" spans="1:11" x14ac:dyDescent="0.2">
      <c r="A122" s="50" t="s">
        <v>274</v>
      </c>
      <c r="B122" s="50" t="s">
        <v>38</v>
      </c>
      <c r="C122" s="12">
        <v>0</v>
      </c>
      <c r="D122" s="12">
        <v>0</v>
      </c>
      <c r="E122" s="12">
        <v>0</v>
      </c>
      <c r="H122" s="65" t="s">
        <v>541</v>
      </c>
      <c r="K122" s="65" t="s">
        <v>527</v>
      </c>
    </row>
    <row r="123" spans="1:11" x14ac:dyDescent="0.2">
      <c r="A123" s="50" t="s">
        <v>46</v>
      </c>
      <c r="B123" s="50" t="s">
        <v>38</v>
      </c>
      <c r="C123" s="12">
        <v>0</v>
      </c>
      <c r="D123" s="12">
        <v>0</v>
      </c>
      <c r="E123" s="12">
        <v>0</v>
      </c>
      <c r="H123" s="65" t="s">
        <v>541</v>
      </c>
      <c r="K123" s="65" t="s">
        <v>527</v>
      </c>
    </row>
    <row r="124" spans="1:11" x14ac:dyDescent="0.2">
      <c r="A124" s="50" t="s">
        <v>275</v>
      </c>
      <c r="B124" s="50" t="s">
        <v>38</v>
      </c>
      <c r="C124" s="12">
        <v>1143.4995499811282</v>
      </c>
      <c r="D124" s="12">
        <v>1176.465163459309</v>
      </c>
      <c r="E124" s="12">
        <v>1274.0010685303375</v>
      </c>
      <c r="H124" s="65" t="s">
        <v>539</v>
      </c>
      <c r="K124" s="65" t="s">
        <v>525</v>
      </c>
    </row>
    <row r="125" spans="1:11" x14ac:dyDescent="0.2">
      <c r="A125" s="50" t="s">
        <v>276</v>
      </c>
      <c r="B125" s="50" t="s">
        <v>38</v>
      </c>
      <c r="C125" s="12">
        <v>2.2574906367041199</v>
      </c>
      <c r="D125" s="12">
        <v>0</v>
      </c>
      <c r="E125" s="12">
        <v>0</v>
      </c>
      <c r="H125" s="65" t="s">
        <v>541</v>
      </c>
      <c r="K125" s="65" t="s">
        <v>527</v>
      </c>
    </row>
    <row r="126" spans="1:11" x14ac:dyDescent="0.2">
      <c r="A126" s="50" t="s">
        <v>47</v>
      </c>
      <c r="B126" s="50" t="s">
        <v>38</v>
      </c>
      <c r="C126" s="12">
        <v>330.23884180922926</v>
      </c>
      <c r="D126" s="12">
        <v>343.4410960438268</v>
      </c>
      <c r="E126" s="12">
        <v>337.38817577771067</v>
      </c>
      <c r="H126" s="65" t="s">
        <v>539</v>
      </c>
      <c r="K126" s="65" t="s">
        <v>525</v>
      </c>
    </row>
    <row r="127" spans="1:11" x14ac:dyDescent="0.2">
      <c r="A127" s="50" t="s">
        <v>48</v>
      </c>
      <c r="B127" s="50" t="s">
        <v>38</v>
      </c>
      <c r="C127" s="12">
        <v>0.86052185419509575</v>
      </c>
      <c r="D127" s="12">
        <v>0.85651959170233782</v>
      </c>
      <c r="E127" s="12">
        <v>0.85853376789471514</v>
      </c>
      <c r="H127" s="65" t="s">
        <v>543</v>
      </c>
      <c r="K127" s="65" t="s">
        <v>528</v>
      </c>
    </row>
    <row r="128" spans="1:11" x14ac:dyDescent="0.2">
      <c r="A128" s="50" t="s">
        <v>277</v>
      </c>
      <c r="B128" s="50" t="s">
        <v>38</v>
      </c>
      <c r="C128" s="12">
        <v>0</v>
      </c>
      <c r="D128" s="12">
        <v>0</v>
      </c>
      <c r="E128" s="12">
        <v>0</v>
      </c>
      <c r="H128" s="65" t="s">
        <v>541</v>
      </c>
      <c r="K128" s="65" t="s">
        <v>527</v>
      </c>
    </row>
    <row r="129" spans="1:11" x14ac:dyDescent="0.2">
      <c r="A129" s="50" t="s">
        <v>278</v>
      </c>
      <c r="B129" s="50" t="s">
        <v>38</v>
      </c>
      <c r="C129" s="12">
        <v>0</v>
      </c>
      <c r="D129" s="12">
        <v>0</v>
      </c>
      <c r="E129" s="12">
        <v>0</v>
      </c>
      <c r="H129" s="65" t="s">
        <v>543</v>
      </c>
      <c r="K129" s="65" t="s">
        <v>528</v>
      </c>
    </row>
    <row r="130" spans="1:11" x14ac:dyDescent="0.2">
      <c r="A130" s="50" t="s">
        <v>49</v>
      </c>
      <c r="B130" s="50" t="s">
        <v>38</v>
      </c>
      <c r="C130" s="12">
        <v>0</v>
      </c>
      <c r="D130" s="12">
        <v>0</v>
      </c>
      <c r="E130" s="12">
        <v>0</v>
      </c>
      <c r="H130" s="65" t="s">
        <v>541</v>
      </c>
      <c r="K130" s="65" t="s">
        <v>527</v>
      </c>
    </row>
    <row r="131" spans="1:11" x14ac:dyDescent="0.2">
      <c r="A131" s="50" t="s">
        <v>279</v>
      </c>
      <c r="B131" s="50" t="s">
        <v>38</v>
      </c>
      <c r="C131" s="12">
        <v>789.31460071969991</v>
      </c>
      <c r="D131" s="12">
        <v>819.91681334659825</v>
      </c>
      <c r="E131" s="12">
        <v>863.44243913677906</v>
      </c>
      <c r="H131" s="65" t="s">
        <v>545</v>
      </c>
      <c r="K131" s="65" t="s">
        <v>525</v>
      </c>
    </row>
    <row r="132" spans="1:11" x14ac:dyDescent="0.2">
      <c r="A132" s="50" t="s">
        <v>50</v>
      </c>
      <c r="B132" s="50" t="s">
        <v>38</v>
      </c>
      <c r="C132" s="12">
        <v>175.99672183737508</v>
      </c>
      <c r="D132" s="12">
        <v>178.1310277154758</v>
      </c>
      <c r="E132" s="12">
        <v>193.36418433609222</v>
      </c>
      <c r="H132" s="65" t="s">
        <v>508</v>
      </c>
      <c r="K132" s="65" t="s">
        <v>526</v>
      </c>
    </row>
    <row r="133" spans="1:11" x14ac:dyDescent="0.2">
      <c r="A133" s="50" t="s">
        <v>51</v>
      </c>
      <c r="B133" s="50" t="s">
        <v>38</v>
      </c>
      <c r="C133" s="12">
        <v>183.30387926627267</v>
      </c>
      <c r="D133" s="12">
        <v>192.17040770517895</v>
      </c>
      <c r="E133" s="12">
        <v>194.31383501104835</v>
      </c>
      <c r="H133" s="65" t="s">
        <v>539</v>
      </c>
      <c r="K133" s="65" t="s">
        <v>525</v>
      </c>
    </row>
    <row r="134" spans="1:11" x14ac:dyDescent="0.2">
      <c r="A134" s="50" t="s">
        <v>52</v>
      </c>
      <c r="B134" s="50" t="s">
        <v>38</v>
      </c>
      <c r="C134" s="12">
        <v>0</v>
      </c>
      <c r="D134" s="12">
        <v>0</v>
      </c>
      <c r="E134" s="12">
        <v>0</v>
      </c>
      <c r="H134" s="65" t="s">
        <v>541</v>
      </c>
      <c r="K134" s="65" t="s">
        <v>527</v>
      </c>
    </row>
    <row r="135" spans="1:11" x14ac:dyDescent="0.2">
      <c r="A135" s="50" t="s">
        <v>53</v>
      </c>
      <c r="B135" s="50" t="s">
        <v>38</v>
      </c>
      <c r="C135" s="12">
        <v>563.11852837101912</v>
      </c>
      <c r="D135" s="12">
        <v>579.24279979929759</v>
      </c>
      <c r="E135" s="12">
        <v>617.95753366689075</v>
      </c>
      <c r="H135" s="65" t="s">
        <v>508</v>
      </c>
      <c r="K135" s="65" t="s">
        <v>526</v>
      </c>
    </row>
    <row r="136" spans="1:11" x14ac:dyDescent="0.2">
      <c r="A136" s="50" t="s">
        <v>280</v>
      </c>
      <c r="B136" s="50" t="s">
        <v>38</v>
      </c>
      <c r="C136" s="12">
        <v>0.1285527120272513</v>
      </c>
      <c r="D136" s="12">
        <v>0.12807170205360249</v>
      </c>
      <c r="E136" s="12">
        <v>0.127993738585964</v>
      </c>
      <c r="H136" s="65" t="s">
        <v>541</v>
      </c>
      <c r="K136" s="65" t="s">
        <v>527</v>
      </c>
    </row>
    <row r="137" spans="1:11" x14ac:dyDescent="0.2">
      <c r="A137" s="50" t="s">
        <v>54</v>
      </c>
      <c r="B137" s="50" t="s">
        <v>38</v>
      </c>
      <c r="C137" s="12">
        <v>189.60934283452099</v>
      </c>
      <c r="D137" s="12">
        <v>193.92000595728277</v>
      </c>
      <c r="E137" s="12">
        <v>207.67041116520156</v>
      </c>
      <c r="H137" s="65" t="s">
        <v>539</v>
      </c>
      <c r="K137" s="65" t="s">
        <v>525</v>
      </c>
    </row>
    <row r="138" spans="1:11" x14ac:dyDescent="0.2">
      <c r="A138" s="50" t="s">
        <v>55</v>
      </c>
      <c r="B138" s="50" t="s">
        <v>38</v>
      </c>
      <c r="C138" s="12">
        <v>0</v>
      </c>
      <c r="D138" s="12">
        <v>0</v>
      </c>
      <c r="E138" s="12">
        <v>0</v>
      </c>
      <c r="H138" s="65" t="s">
        <v>541</v>
      </c>
      <c r="K138" s="65" t="s">
        <v>527</v>
      </c>
    </row>
    <row r="139" spans="1:11" x14ac:dyDescent="0.2">
      <c r="A139" s="50" t="s">
        <v>56</v>
      </c>
      <c r="B139" s="50" t="s">
        <v>38</v>
      </c>
      <c r="C139" s="12">
        <v>104.17781464315644</v>
      </c>
      <c r="D139" s="12">
        <v>108.40529333469847</v>
      </c>
      <c r="E139" s="12">
        <v>105.06829118460121</v>
      </c>
      <c r="H139" s="65" t="s">
        <v>508</v>
      </c>
      <c r="K139" s="65" t="s">
        <v>526</v>
      </c>
    </row>
    <row r="140" spans="1:11" x14ac:dyDescent="0.2">
      <c r="A140" s="50" t="s">
        <v>57</v>
      </c>
      <c r="B140" s="50" t="s">
        <v>38</v>
      </c>
      <c r="C140" s="12">
        <v>882.46408773916676</v>
      </c>
      <c r="D140" s="12">
        <v>861.19369637750242</v>
      </c>
      <c r="E140" s="12">
        <v>967.68106176022502</v>
      </c>
      <c r="H140" s="65" t="s">
        <v>539</v>
      </c>
      <c r="K140" s="65" t="s">
        <v>525</v>
      </c>
    </row>
    <row r="141" spans="1:11" x14ac:dyDescent="0.2">
      <c r="A141" s="50" t="s">
        <v>58</v>
      </c>
      <c r="B141" s="50" t="s">
        <v>38</v>
      </c>
      <c r="C141" s="12">
        <v>126.49003886074081</v>
      </c>
      <c r="D141" s="12">
        <v>130.14686673415406</v>
      </c>
      <c r="E141" s="12">
        <v>130.87634743291505</v>
      </c>
      <c r="H141" s="65" t="s">
        <v>508</v>
      </c>
      <c r="K141" s="65" t="s">
        <v>526</v>
      </c>
    </row>
    <row r="142" spans="1:11" x14ac:dyDescent="0.2">
      <c r="A142" s="50" t="s">
        <v>59</v>
      </c>
      <c r="B142" s="50" t="s">
        <v>38</v>
      </c>
      <c r="C142" s="12">
        <v>280.59525048957636</v>
      </c>
      <c r="D142" s="12">
        <v>292.48613381597386</v>
      </c>
      <c r="E142" s="12">
        <v>299.36377694720358</v>
      </c>
      <c r="H142" s="65" t="s">
        <v>539</v>
      </c>
      <c r="K142" s="65" t="s">
        <v>525</v>
      </c>
    </row>
    <row r="143" spans="1:11" x14ac:dyDescent="0.2">
      <c r="A143" s="50" t="s">
        <v>281</v>
      </c>
      <c r="B143" s="50" t="s">
        <v>38</v>
      </c>
      <c r="C143" s="12">
        <v>0</v>
      </c>
      <c r="D143" s="12">
        <v>0</v>
      </c>
      <c r="E143" s="12">
        <v>0</v>
      </c>
      <c r="H143" s="65" t="s">
        <v>543</v>
      </c>
      <c r="K143" s="65" t="s">
        <v>528</v>
      </c>
    </row>
    <row r="144" spans="1:11" x14ac:dyDescent="0.2">
      <c r="A144" s="50" t="s">
        <v>60</v>
      </c>
      <c r="B144" s="50" t="s">
        <v>38</v>
      </c>
      <c r="C144" s="12">
        <v>0</v>
      </c>
      <c r="D144" s="12">
        <v>0</v>
      </c>
      <c r="E144" s="12">
        <v>0</v>
      </c>
      <c r="H144" s="65" t="s">
        <v>541</v>
      </c>
      <c r="K144" s="65" t="s">
        <v>527</v>
      </c>
    </row>
    <row r="145" spans="1:11" x14ac:dyDescent="0.2">
      <c r="A145" s="50" t="s">
        <v>61</v>
      </c>
      <c r="B145" s="50" t="s">
        <v>38</v>
      </c>
      <c r="C145" s="12">
        <v>110.42568710121074</v>
      </c>
      <c r="D145" s="12">
        <v>114.86276078042626</v>
      </c>
      <c r="E145" s="12">
        <v>113.8091834179434</v>
      </c>
      <c r="H145" s="65" t="s">
        <v>508</v>
      </c>
      <c r="K145" s="65" t="s">
        <v>526</v>
      </c>
    </row>
    <row r="146" spans="1:11" x14ac:dyDescent="0.2">
      <c r="A146" s="50" t="s">
        <v>62</v>
      </c>
      <c r="B146" s="50" t="s">
        <v>38</v>
      </c>
      <c r="C146" s="12">
        <v>315.12375533428167</v>
      </c>
      <c r="D146" s="12">
        <v>298.67152950744673</v>
      </c>
      <c r="E146" s="12">
        <v>286.77432357535145</v>
      </c>
      <c r="H146" s="65" t="s">
        <v>508</v>
      </c>
      <c r="K146" s="65" t="s">
        <v>526</v>
      </c>
    </row>
    <row r="147" spans="1:11" x14ac:dyDescent="0.2">
      <c r="A147" s="50" t="s">
        <v>63</v>
      </c>
      <c r="B147" s="50" t="s">
        <v>38</v>
      </c>
      <c r="C147" s="12">
        <v>0</v>
      </c>
      <c r="D147" s="12">
        <v>0</v>
      </c>
      <c r="E147" s="12">
        <v>0</v>
      </c>
      <c r="H147" s="65" t="s">
        <v>541</v>
      </c>
      <c r="K147" s="65" t="s">
        <v>527</v>
      </c>
    </row>
    <row r="148" spans="1:11" x14ac:dyDescent="0.2">
      <c r="A148" s="50" t="s">
        <v>64</v>
      </c>
      <c r="B148" s="50" t="s">
        <v>38</v>
      </c>
      <c r="C148" s="12">
        <v>0</v>
      </c>
      <c r="D148" s="12">
        <v>0</v>
      </c>
      <c r="E148" s="12">
        <v>0</v>
      </c>
      <c r="H148" s="65" t="s">
        <v>541</v>
      </c>
      <c r="K148" s="65" t="s">
        <v>527</v>
      </c>
    </row>
    <row r="149" spans="1:11" x14ac:dyDescent="0.2">
      <c r="A149" s="50" t="s">
        <v>282</v>
      </c>
      <c r="B149" s="50" t="s">
        <v>38</v>
      </c>
      <c r="C149" s="12">
        <v>0</v>
      </c>
      <c r="D149" s="12">
        <v>0</v>
      </c>
      <c r="E149" s="12">
        <v>0</v>
      </c>
      <c r="H149" s="65" t="s">
        <v>546</v>
      </c>
      <c r="K149" s="65" t="s">
        <v>527</v>
      </c>
    </row>
    <row r="150" spans="1:11" x14ac:dyDescent="0.2">
      <c r="A150" s="50" t="s">
        <v>65</v>
      </c>
      <c r="B150" s="50" t="s">
        <v>38</v>
      </c>
      <c r="C150" s="12">
        <v>120.20086185625154</v>
      </c>
      <c r="D150" s="12">
        <v>113.28364990885795</v>
      </c>
      <c r="E150" s="12">
        <v>123.37923037965686</v>
      </c>
      <c r="H150" s="65" t="s">
        <v>539</v>
      </c>
      <c r="K150" s="65" t="s">
        <v>525</v>
      </c>
    </row>
    <row r="151" spans="1:11" x14ac:dyDescent="0.2">
      <c r="A151" s="50" t="s">
        <v>66</v>
      </c>
      <c r="B151" s="50" t="s">
        <v>38</v>
      </c>
      <c r="C151" s="12">
        <v>0</v>
      </c>
      <c r="D151" s="12">
        <v>0</v>
      </c>
      <c r="E151" s="12">
        <v>0</v>
      </c>
      <c r="H151" s="65" t="s">
        <v>543</v>
      </c>
      <c r="K151" s="65" t="s">
        <v>528</v>
      </c>
    </row>
    <row r="152" spans="1:11" x14ac:dyDescent="0.2">
      <c r="A152" s="50" t="s">
        <v>283</v>
      </c>
      <c r="B152" s="50" t="s">
        <v>38</v>
      </c>
      <c r="C152" s="12">
        <v>0</v>
      </c>
      <c r="D152" s="12">
        <v>0</v>
      </c>
      <c r="E152" s="12">
        <v>0</v>
      </c>
      <c r="H152" s="65" t="s">
        <v>541</v>
      </c>
      <c r="K152" s="65" t="s">
        <v>527</v>
      </c>
    </row>
    <row r="153" spans="1:11" x14ac:dyDescent="0.2">
      <c r="A153" s="50" t="s">
        <v>284</v>
      </c>
      <c r="B153" s="50" t="s">
        <v>38</v>
      </c>
      <c r="C153" s="12">
        <v>238.88006601870529</v>
      </c>
      <c r="D153" s="12">
        <v>244.26696002933627</v>
      </c>
      <c r="E153" s="12">
        <v>257.64794895168643</v>
      </c>
      <c r="H153" s="65" t="s">
        <v>539</v>
      </c>
      <c r="K153" s="65" t="s">
        <v>525</v>
      </c>
    </row>
    <row r="154" spans="1:11" x14ac:dyDescent="0.2">
      <c r="A154" s="50" t="s">
        <v>285</v>
      </c>
      <c r="B154" s="50" t="s">
        <v>38</v>
      </c>
      <c r="C154" s="12">
        <v>0</v>
      </c>
      <c r="D154" s="12">
        <v>0</v>
      </c>
      <c r="E154" s="12">
        <v>0</v>
      </c>
      <c r="H154" s="65" t="s">
        <v>541</v>
      </c>
      <c r="K154" s="65" t="s">
        <v>527</v>
      </c>
    </row>
    <row r="155" spans="1:11" x14ac:dyDescent="0.2">
      <c r="A155" s="50" t="s">
        <v>287</v>
      </c>
      <c r="B155" s="50" t="s">
        <v>38</v>
      </c>
      <c r="C155" s="12">
        <v>0</v>
      </c>
      <c r="D155" s="12">
        <v>0</v>
      </c>
      <c r="E155" s="12">
        <v>0</v>
      </c>
      <c r="H155" s="65" t="s">
        <v>541</v>
      </c>
      <c r="K155" s="65" t="s">
        <v>527</v>
      </c>
    </row>
    <row r="156" spans="1:11" x14ac:dyDescent="0.2">
      <c r="A156" s="50" t="s">
        <v>288</v>
      </c>
      <c r="B156" s="50" t="s">
        <v>38</v>
      </c>
      <c r="C156" s="12">
        <v>255.97826283578038</v>
      </c>
      <c r="D156" s="12">
        <v>302.64398677089599</v>
      </c>
      <c r="E156" s="12">
        <v>289.73380319869881</v>
      </c>
      <c r="H156" s="65" t="s">
        <v>508</v>
      </c>
      <c r="K156" s="65" t="s">
        <v>526</v>
      </c>
    </row>
    <row r="157" spans="1:11" x14ac:dyDescent="0.2">
      <c r="A157" s="50" t="s">
        <v>67</v>
      </c>
      <c r="B157" s="50" t="s">
        <v>38</v>
      </c>
      <c r="C157" s="12">
        <v>0</v>
      </c>
      <c r="D157" s="12">
        <v>0</v>
      </c>
      <c r="E157" s="12">
        <v>0</v>
      </c>
      <c r="H157" s="65" t="s">
        <v>541</v>
      </c>
      <c r="K157" s="65" t="s">
        <v>527</v>
      </c>
    </row>
    <row r="158" spans="1:11" x14ac:dyDescent="0.2">
      <c r="A158" s="50" t="s">
        <v>286</v>
      </c>
      <c r="B158" s="50" t="s">
        <v>38</v>
      </c>
      <c r="C158" s="12">
        <v>0</v>
      </c>
      <c r="D158" s="12">
        <v>0</v>
      </c>
      <c r="E158" s="12">
        <v>0</v>
      </c>
      <c r="H158" s="65" t="s">
        <v>541</v>
      </c>
      <c r="K158" s="65" t="s">
        <v>527</v>
      </c>
    </row>
    <row r="159" spans="1:11" x14ac:dyDescent="0.2">
      <c r="A159" s="50" t="s">
        <v>68</v>
      </c>
      <c r="B159" s="50" t="s">
        <v>38</v>
      </c>
      <c r="C159" s="12">
        <v>0</v>
      </c>
      <c r="D159" s="12">
        <v>0</v>
      </c>
      <c r="E159" s="12">
        <v>0</v>
      </c>
      <c r="H159" s="65" t="s">
        <v>541</v>
      </c>
      <c r="K159" s="65" t="s">
        <v>527</v>
      </c>
    </row>
    <row r="160" spans="1:11" x14ac:dyDescent="0.2">
      <c r="A160" s="50" t="s">
        <v>289</v>
      </c>
      <c r="B160" s="50" t="s">
        <v>38</v>
      </c>
      <c r="C160" s="12">
        <v>1.3042257611694661</v>
      </c>
      <c r="D160" s="12">
        <v>0</v>
      </c>
      <c r="E160" s="12">
        <v>0</v>
      </c>
      <c r="H160" s="65" t="s">
        <v>541</v>
      </c>
      <c r="K160" s="65" t="s">
        <v>527</v>
      </c>
    </row>
    <row r="161" spans="1:11" x14ac:dyDescent="0.2">
      <c r="A161" s="50" t="s">
        <v>69</v>
      </c>
      <c r="B161" s="50" t="s">
        <v>38</v>
      </c>
      <c r="C161" s="12">
        <v>196.77447720820388</v>
      </c>
      <c r="D161" s="12">
        <v>204.01369940300191</v>
      </c>
      <c r="E161" s="12">
        <v>218.65927879868551</v>
      </c>
      <c r="H161" s="65" t="s">
        <v>539</v>
      </c>
      <c r="K161" s="65" t="s">
        <v>525</v>
      </c>
    </row>
    <row r="162" spans="1:11" x14ac:dyDescent="0.2">
      <c r="A162" s="50" t="s">
        <v>38</v>
      </c>
      <c r="B162" s="50" t="s">
        <v>38</v>
      </c>
      <c r="C162" s="12">
        <v>236.17118066745442</v>
      </c>
      <c r="D162" s="12">
        <v>248.04503502367797</v>
      </c>
      <c r="E162" s="12">
        <v>259.26784921779995</v>
      </c>
      <c r="H162" s="65" t="s">
        <v>539</v>
      </c>
      <c r="K162" s="65" t="s">
        <v>525</v>
      </c>
    </row>
    <row r="163" spans="1:11" x14ac:dyDescent="0.2">
      <c r="A163" s="50" t="s">
        <v>70</v>
      </c>
      <c r="B163" s="50" t="s">
        <v>38</v>
      </c>
      <c r="C163" s="12">
        <v>84.48075665901662</v>
      </c>
      <c r="D163" s="12">
        <v>87.484399083524266</v>
      </c>
      <c r="E163" s="12">
        <v>86.566278401525025</v>
      </c>
      <c r="H163" s="65" t="s">
        <v>508</v>
      </c>
      <c r="K163" s="65" t="s">
        <v>526</v>
      </c>
    </row>
    <row r="164" spans="1:11" x14ac:dyDescent="0.2">
      <c r="A164" s="50" t="s">
        <v>71</v>
      </c>
      <c r="B164" s="50" t="s">
        <v>38</v>
      </c>
      <c r="C164" s="12">
        <v>0</v>
      </c>
      <c r="D164" s="12">
        <v>0</v>
      </c>
      <c r="E164" s="12">
        <v>0</v>
      </c>
      <c r="H164" s="65" t="s">
        <v>541</v>
      </c>
      <c r="K164" s="65" t="s">
        <v>527</v>
      </c>
    </row>
    <row r="165" spans="1:11" x14ac:dyDescent="0.2">
      <c r="A165" s="50" t="s">
        <v>290</v>
      </c>
      <c r="B165" s="50" t="s">
        <v>38</v>
      </c>
      <c r="C165" s="12">
        <v>337.81212980729123</v>
      </c>
      <c r="D165" s="12">
        <v>349.21110833263873</v>
      </c>
      <c r="E165" s="12">
        <v>380.31457045821503</v>
      </c>
      <c r="H165" s="65" t="s">
        <v>508</v>
      </c>
      <c r="K165" s="65" t="s">
        <v>526</v>
      </c>
    </row>
    <row r="166" spans="1:11" x14ac:dyDescent="0.2">
      <c r="A166" s="50" t="s">
        <v>72</v>
      </c>
      <c r="B166" s="50" t="s">
        <v>38</v>
      </c>
      <c r="C166" s="12">
        <v>0</v>
      </c>
      <c r="D166" s="12">
        <v>0</v>
      </c>
      <c r="E166" s="12">
        <v>0</v>
      </c>
      <c r="H166" s="65" t="s">
        <v>541</v>
      </c>
      <c r="K166" s="65" t="s">
        <v>527</v>
      </c>
    </row>
    <row r="167" spans="1:11" x14ac:dyDescent="0.2">
      <c r="A167" s="50" t="s">
        <v>291</v>
      </c>
      <c r="B167" s="50" t="s">
        <v>38</v>
      </c>
      <c r="C167" s="12">
        <v>279.47522912095002</v>
      </c>
      <c r="D167" s="12">
        <v>304.18328305875679</v>
      </c>
      <c r="E167" s="12">
        <v>300.40634327389756</v>
      </c>
      <c r="H167" s="65" t="s">
        <v>539</v>
      </c>
      <c r="K167" s="65" t="s">
        <v>525</v>
      </c>
    </row>
    <row r="168" spans="1:11" x14ac:dyDescent="0.2">
      <c r="A168" s="50" t="s">
        <v>292</v>
      </c>
      <c r="B168" s="50" t="s">
        <v>38</v>
      </c>
      <c r="C168" s="12">
        <v>195.52047020672882</v>
      </c>
      <c r="D168" s="12">
        <v>193.63355978049651</v>
      </c>
      <c r="E168" s="12">
        <v>193.76781795258921</v>
      </c>
      <c r="H168" s="65" t="s">
        <v>508</v>
      </c>
      <c r="K168" s="65" t="s">
        <v>526</v>
      </c>
    </row>
    <row r="169" spans="1:11" x14ac:dyDescent="0.2">
      <c r="A169" s="50" t="s">
        <v>73</v>
      </c>
      <c r="B169" s="50" t="s">
        <v>38</v>
      </c>
      <c r="C169" s="12">
        <v>179.41171927792257</v>
      </c>
      <c r="D169" s="12">
        <v>185.79080976863753</v>
      </c>
      <c r="E169" s="12">
        <v>220.27013650773114</v>
      </c>
      <c r="H169" s="65" t="s">
        <v>539</v>
      </c>
      <c r="K169" s="65" t="s">
        <v>525</v>
      </c>
    </row>
    <row r="170" spans="1:11" x14ac:dyDescent="0.2">
      <c r="A170" s="50" t="s">
        <v>74</v>
      </c>
      <c r="B170" s="50" t="s">
        <v>38</v>
      </c>
      <c r="C170" s="12">
        <v>0</v>
      </c>
      <c r="D170" s="12">
        <v>0</v>
      </c>
      <c r="E170" s="12">
        <v>0</v>
      </c>
      <c r="H170" s="65" t="s">
        <v>541</v>
      </c>
      <c r="K170" s="65" t="s">
        <v>527</v>
      </c>
    </row>
    <row r="171" spans="1:11" x14ac:dyDescent="0.2">
      <c r="A171" s="50" t="s">
        <v>293</v>
      </c>
      <c r="B171" s="50" t="s">
        <v>38</v>
      </c>
      <c r="C171" s="12">
        <v>0.27332375297810385</v>
      </c>
      <c r="D171" s="12">
        <v>0.13671690632768005</v>
      </c>
      <c r="E171" s="12">
        <v>4.2494963700634762E-2</v>
      </c>
      <c r="H171" s="65" t="s">
        <v>543</v>
      </c>
      <c r="K171" s="65" t="s">
        <v>528</v>
      </c>
    </row>
    <row r="172" spans="1:11" x14ac:dyDescent="0.2">
      <c r="A172" s="50" t="s">
        <v>75</v>
      </c>
      <c r="B172" s="50" t="s">
        <v>38</v>
      </c>
      <c r="C172" s="12">
        <v>347.1026798933965</v>
      </c>
      <c r="D172" s="12">
        <v>366.90376507138103</v>
      </c>
      <c r="E172" s="12">
        <v>378.92727406969874</v>
      </c>
      <c r="H172" s="65" t="s">
        <v>508</v>
      </c>
      <c r="K172" s="65" t="s">
        <v>526</v>
      </c>
    </row>
    <row r="173" spans="1:11" x14ac:dyDescent="0.2">
      <c r="A173" s="50" t="s">
        <v>76</v>
      </c>
      <c r="B173" s="50" t="s">
        <v>38</v>
      </c>
      <c r="C173" s="12">
        <v>0</v>
      </c>
      <c r="D173" s="12">
        <v>0</v>
      </c>
      <c r="E173" s="12">
        <v>0</v>
      </c>
      <c r="H173" s="65" t="s">
        <v>541</v>
      </c>
      <c r="K173" s="65" t="s">
        <v>527</v>
      </c>
    </row>
    <row r="174" spans="1:11" x14ac:dyDescent="0.2">
      <c r="A174" s="50" t="s">
        <v>77</v>
      </c>
      <c r="B174" s="50" t="s">
        <v>38</v>
      </c>
      <c r="C174" s="12">
        <v>304.84738350804508</v>
      </c>
      <c r="D174" s="12">
        <v>329.95206665373854</v>
      </c>
      <c r="E174" s="12">
        <v>341.42466099841437</v>
      </c>
      <c r="H174" s="65" t="s">
        <v>539</v>
      </c>
      <c r="K174" s="65" t="s">
        <v>525</v>
      </c>
    </row>
    <row r="175" spans="1:11" x14ac:dyDescent="0.2">
      <c r="A175" s="50" t="s">
        <v>78</v>
      </c>
      <c r="B175" s="50" t="s">
        <v>38</v>
      </c>
      <c r="C175" s="12">
        <v>0</v>
      </c>
      <c r="D175" s="12">
        <v>0</v>
      </c>
      <c r="E175" s="12">
        <v>0</v>
      </c>
      <c r="H175" s="65" t="s">
        <v>541</v>
      </c>
      <c r="K175" s="65" t="s">
        <v>527</v>
      </c>
    </row>
    <row r="176" spans="1:11" x14ac:dyDescent="0.2">
      <c r="A176" s="50" t="s">
        <v>79</v>
      </c>
      <c r="B176" s="50" t="s">
        <v>38</v>
      </c>
      <c r="C176" s="12">
        <v>157.27486782404117</v>
      </c>
      <c r="D176" s="12">
        <v>162.42535985663542</v>
      </c>
      <c r="E176" s="12">
        <v>174.34687965783164</v>
      </c>
      <c r="H176" s="65" t="s">
        <v>539</v>
      </c>
      <c r="K176" s="65" t="s">
        <v>525</v>
      </c>
    </row>
    <row r="177" spans="1:11" x14ac:dyDescent="0.2">
      <c r="A177" s="50" t="s">
        <v>80</v>
      </c>
      <c r="B177" s="50" t="s">
        <v>38</v>
      </c>
      <c r="C177" s="12">
        <v>0</v>
      </c>
      <c r="D177" s="12">
        <v>0</v>
      </c>
      <c r="E177" s="12">
        <v>0</v>
      </c>
      <c r="H177" s="65" t="s">
        <v>541</v>
      </c>
      <c r="K177" s="65" t="s">
        <v>527</v>
      </c>
    </row>
    <row r="178" spans="1:11" x14ac:dyDescent="0.2">
      <c r="A178" s="50" t="s">
        <v>81</v>
      </c>
      <c r="B178" s="50" t="s">
        <v>38</v>
      </c>
      <c r="C178" s="12">
        <v>248.64493746538002</v>
      </c>
      <c r="D178" s="12">
        <v>265.94916784367399</v>
      </c>
      <c r="E178" s="12">
        <v>279.86981730024974</v>
      </c>
      <c r="H178" s="65" t="s">
        <v>539</v>
      </c>
      <c r="K178" s="65" t="s">
        <v>525</v>
      </c>
    </row>
    <row r="179" spans="1:11" x14ac:dyDescent="0.2">
      <c r="A179" s="50" t="s">
        <v>294</v>
      </c>
      <c r="B179" s="50" t="s">
        <v>38</v>
      </c>
      <c r="C179" s="12">
        <v>0</v>
      </c>
      <c r="D179" s="12">
        <v>0</v>
      </c>
      <c r="E179" s="12">
        <v>0</v>
      </c>
      <c r="H179" s="65" t="s">
        <v>544</v>
      </c>
      <c r="K179" s="65" t="s">
        <v>529</v>
      </c>
    </row>
    <row r="180" spans="1:11" x14ac:dyDescent="0.2">
      <c r="A180" s="50" t="s">
        <v>295</v>
      </c>
      <c r="B180" s="50" t="s">
        <v>38</v>
      </c>
      <c r="C180" s="12">
        <v>0.86787564766839376</v>
      </c>
      <c r="D180" s="12">
        <v>0.65368018739982736</v>
      </c>
      <c r="E180" s="12">
        <v>0.87304474354310657</v>
      </c>
      <c r="H180" s="65" t="s">
        <v>541</v>
      </c>
      <c r="K180" s="65" t="s">
        <v>527</v>
      </c>
    </row>
    <row r="181" spans="1:11" x14ac:dyDescent="0.2">
      <c r="A181" s="50" t="s">
        <v>296</v>
      </c>
      <c r="B181" s="50" t="s">
        <v>38</v>
      </c>
      <c r="C181" s="12">
        <v>0.19477611940298509</v>
      </c>
      <c r="D181" s="12">
        <v>0.44979825212151919</v>
      </c>
      <c r="E181" s="12">
        <v>0.28458899758607548</v>
      </c>
      <c r="H181" s="65" t="s">
        <v>541</v>
      </c>
      <c r="K181" s="65" t="s">
        <v>527</v>
      </c>
    </row>
    <row r="182" spans="1:11" x14ac:dyDescent="0.2">
      <c r="A182" s="50" t="s">
        <v>297</v>
      </c>
      <c r="B182" s="50" t="s">
        <v>38</v>
      </c>
      <c r="C182" s="12">
        <v>0</v>
      </c>
      <c r="D182" s="12">
        <v>0</v>
      </c>
      <c r="E182" s="12">
        <v>0</v>
      </c>
      <c r="H182" s="65" t="s">
        <v>541</v>
      </c>
      <c r="K182" s="65" t="s">
        <v>527</v>
      </c>
    </row>
    <row r="183" spans="1:11" x14ac:dyDescent="0.2">
      <c r="A183" s="50" t="s">
        <v>298</v>
      </c>
      <c r="B183" s="50" t="s">
        <v>38</v>
      </c>
      <c r="C183" s="12">
        <v>112.59340390879478</v>
      </c>
      <c r="D183" s="12">
        <v>110.71542963986668</v>
      </c>
      <c r="E183" s="12">
        <v>107.06180271289831</v>
      </c>
      <c r="H183" s="65" t="s">
        <v>508</v>
      </c>
      <c r="K183" s="65" t="s">
        <v>526</v>
      </c>
    </row>
    <row r="184" spans="1:11" x14ac:dyDescent="0.2">
      <c r="A184" s="50" t="s">
        <v>82</v>
      </c>
      <c r="B184" s="50" t="s">
        <v>38</v>
      </c>
      <c r="C184" s="12">
        <v>218.61992104166157</v>
      </c>
      <c r="D184" s="12">
        <v>211.43279569892474</v>
      </c>
      <c r="E184" s="12">
        <v>201.95888581281267</v>
      </c>
      <c r="H184" s="65" t="s">
        <v>508</v>
      </c>
      <c r="K184" s="65" t="s">
        <v>526</v>
      </c>
    </row>
    <row r="185" spans="1:11" x14ac:dyDescent="0.2">
      <c r="A185" s="50" t="s">
        <v>83</v>
      </c>
      <c r="B185" s="50" t="s">
        <v>38</v>
      </c>
      <c r="C185" s="12">
        <v>434.96642776310824</v>
      </c>
      <c r="D185" s="12">
        <v>400.39843279083783</v>
      </c>
      <c r="E185" s="12">
        <v>434.54523666866385</v>
      </c>
      <c r="H185" s="65" t="s">
        <v>539</v>
      </c>
      <c r="K185" s="65" t="s">
        <v>525</v>
      </c>
    </row>
    <row r="186" spans="1:11" x14ac:dyDescent="0.2">
      <c r="A186" s="50" t="s">
        <v>299</v>
      </c>
      <c r="B186" s="50" t="s">
        <v>38</v>
      </c>
      <c r="C186" s="12">
        <v>6.3586520422757582</v>
      </c>
      <c r="D186" s="12">
        <v>8.7976305352534059</v>
      </c>
      <c r="E186" s="12">
        <v>6.5800011920973116</v>
      </c>
      <c r="H186" s="65" t="s">
        <v>541</v>
      </c>
      <c r="K186" s="65" t="s">
        <v>527</v>
      </c>
    </row>
    <row r="187" spans="1:11" x14ac:dyDescent="0.2">
      <c r="A187" s="50" t="s">
        <v>300</v>
      </c>
      <c r="B187" s="50" t="s">
        <v>38</v>
      </c>
      <c r="C187" s="12">
        <v>1023.5802821540319</v>
      </c>
      <c r="D187" s="12">
        <v>837.1864194164167</v>
      </c>
      <c r="E187" s="12">
        <v>867.96046218717481</v>
      </c>
      <c r="H187" s="65" t="s">
        <v>539</v>
      </c>
      <c r="K187" s="65" t="s">
        <v>525</v>
      </c>
    </row>
    <row r="188" spans="1:11" x14ac:dyDescent="0.2">
      <c r="A188" s="50" t="s">
        <v>84</v>
      </c>
      <c r="B188" s="50" t="s">
        <v>38</v>
      </c>
      <c r="C188" s="12">
        <v>431.70610476138887</v>
      </c>
      <c r="D188" s="12">
        <v>471.53571892313022</v>
      </c>
      <c r="E188" s="12">
        <v>498.13796971995771</v>
      </c>
      <c r="H188" s="65" t="s">
        <v>539</v>
      </c>
      <c r="K188" s="65" t="s">
        <v>525</v>
      </c>
    </row>
    <row r="189" spans="1:11" x14ac:dyDescent="0.2">
      <c r="A189" s="50" t="s">
        <v>85</v>
      </c>
      <c r="B189" s="50" t="s">
        <v>38</v>
      </c>
      <c r="C189" s="12">
        <v>164.54114645037819</v>
      </c>
      <c r="D189" s="12">
        <v>167.90642636082288</v>
      </c>
      <c r="E189" s="12">
        <v>282.93075886843286</v>
      </c>
      <c r="H189" s="65" t="s">
        <v>539</v>
      </c>
      <c r="K189" s="65" t="s">
        <v>525</v>
      </c>
    </row>
    <row r="190" spans="1:11" x14ac:dyDescent="0.2">
      <c r="A190" s="50" t="s">
        <v>301</v>
      </c>
      <c r="B190" s="50" t="s">
        <v>38</v>
      </c>
      <c r="C190" s="12">
        <v>0</v>
      </c>
      <c r="D190" s="12">
        <v>0</v>
      </c>
      <c r="E190" s="12">
        <v>0</v>
      </c>
      <c r="H190" s="65" t="s">
        <v>543</v>
      </c>
      <c r="K190" s="65" t="s">
        <v>528</v>
      </c>
    </row>
    <row r="191" spans="1:11" x14ac:dyDescent="0.2">
      <c r="A191" s="50" t="s">
        <v>302</v>
      </c>
      <c r="B191" s="50" t="s">
        <v>38</v>
      </c>
      <c r="C191" s="12">
        <v>0</v>
      </c>
      <c r="D191" s="12">
        <v>0</v>
      </c>
      <c r="E191" s="12">
        <v>0</v>
      </c>
      <c r="H191" s="65" t="s">
        <v>541</v>
      </c>
      <c r="K191" s="65" t="s">
        <v>527</v>
      </c>
    </row>
    <row r="192" spans="1:11" x14ac:dyDescent="0.2">
      <c r="A192" s="50" t="s">
        <v>303</v>
      </c>
      <c r="B192" s="50" t="s">
        <v>38</v>
      </c>
      <c r="C192" s="12">
        <v>0</v>
      </c>
      <c r="D192" s="12">
        <v>0</v>
      </c>
      <c r="E192" s="12">
        <v>0</v>
      </c>
      <c r="H192" s="65" t="s">
        <v>541</v>
      </c>
      <c r="K192" s="65" t="s">
        <v>527</v>
      </c>
    </row>
    <row r="193" spans="1:11" x14ac:dyDescent="0.2">
      <c r="A193" s="50" t="s">
        <v>86</v>
      </c>
      <c r="B193" s="50" t="s">
        <v>38</v>
      </c>
      <c r="C193" s="12">
        <v>192.7780680857604</v>
      </c>
      <c r="D193" s="12">
        <v>184.85660536722079</v>
      </c>
      <c r="E193" s="12">
        <v>184.95698228233948</v>
      </c>
      <c r="H193" s="65" t="s">
        <v>539</v>
      </c>
      <c r="K193" s="65" t="s">
        <v>525</v>
      </c>
    </row>
    <row r="194" spans="1:11" x14ac:dyDescent="0.2">
      <c r="A194" s="50" t="s">
        <v>304</v>
      </c>
      <c r="B194" s="50" t="s">
        <v>38</v>
      </c>
      <c r="C194" s="12">
        <v>2.8689700849983444</v>
      </c>
      <c r="D194" s="12">
        <v>3.9712449534481338</v>
      </c>
      <c r="E194" s="12">
        <v>3.9457124894076485</v>
      </c>
      <c r="H194" s="65" t="s">
        <v>541</v>
      </c>
      <c r="K194" s="65" t="s">
        <v>527</v>
      </c>
    </row>
    <row r="195" spans="1:11" x14ac:dyDescent="0.2">
      <c r="A195" s="50" t="s">
        <v>87</v>
      </c>
      <c r="B195" s="50" t="s">
        <v>38</v>
      </c>
      <c r="C195" s="12">
        <v>194.57894701556077</v>
      </c>
      <c r="D195" s="12">
        <v>199.65318101108915</v>
      </c>
      <c r="E195" s="12">
        <v>215.3379037378254</v>
      </c>
      <c r="H195" s="65" t="s">
        <v>539</v>
      </c>
      <c r="K195" s="65" t="s">
        <v>525</v>
      </c>
    </row>
    <row r="196" spans="1:11" x14ac:dyDescent="0.2">
      <c r="A196" s="50" t="s">
        <v>305</v>
      </c>
      <c r="B196" s="50" t="s">
        <v>38</v>
      </c>
      <c r="C196" s="12">
        <v>88483.732057416273</v>
      </c>
      <c r="D196" s="12">
        <v>89316.799043062201</v>
      </c>
      <c r="E196" s="12">
        <v>68072.71428571429</v>
      </c>
      <c r="H196" s="65" t="s">
        <v>545</v>
      </c>
      <c r="K196" s="65" t="s">
        <v>525</v>
      </c>
    </row>
    <row r="197" spans="1:11" x14ac:dyDescent="0.2">
      <c r="A197" s="50" t="s">
        <v>306</v>
      </c>
      <c r="B197" s="50" t="s">
        <v>38</v>
      </c>
      <c r="C197" s="12">
        <v>0</v>
      </c>
      <c r="D197" s="12">
        <v>0</v>
      </c>
      <c r="E197" s="12">
        <v>0</v>
      </c>
      <c r="H197" s="65" t="s">
        <v>541</v>
      </c>
      <c r="K197" s="65" t="s">
        <v>527</v>
      </c>
    </row>
    <row r="198" spans="1:11" x14ac:dyDescent="0.2">
      <c r="A198" s="50" t="s">
        <v>307</v>
      </c>
      <c r="B198" s="50" t="s">
        <v>38</v>
      </c>
      <c r="C198" s="12">
        <v>183.16950936844924</v>
      </c>
      <c r="D198" s="12">
        <v>180.05592868030857</v>
      </c>
      <c r="E198" s="12">
        <v>192.66750527211514</v>
      </c>
      <c r="H198" s="65" t="s">
        <v>508</v>
      </c>
      <c r="K198" s="65" t="s">
        <v>526</v>
      </c>
    </row>
    <row r="199" spans="1:11" x14ac:dyDescent="0.2">
      <c r="A199" s="50" t="s">
        <v>309</v>
      </c>
      <c r="B199" s="50" t="s">
        <v>38</v>
      </c>
      <c r="C199" s="12">
        <v>0</v>
      </c>
      <c r="D199" s="12">
        <v>0</v>
      </c>
      <c r="E199" s="12">
        <v>0</v>
      </c>
      <c r="H199" s="65" t="s">
        <v>541</v>
      </c>
      <c r="K199" s="65" t="s">
        <v>527</v>
      </c>
    </row>
    <row r="200" spans="1:11" x14ac:dyDescent="0.2">
      <c r="A200" s="50" t="s">
        <v>308</v>
      </c>
      <c r="B200" s="50" t="s">
        <v>38</v>
      </c>
      <c r="C200" s="12">
        <v>0</v>
      </c>
      <c r="D200" s="12">
        <v>0</v>
      </c>
      <c r="E200" s="12">
        <v>0</v>
      </c>
      <c r="H200" s="65" t="s">
        <v>543</v>
      </c>
      <c r="K200" s="65" t="s">
        <v>528</v>
      </c>
    </row>
    <row r="201" spans="1:11" x14ac:dyDescent="0.2">
      <c r="A201" s="50" t="s">
        <v>88</v>
      </c>
      <c r="B201" s="50" t="s">
        <v>38</v>
      </c>
      <c r="C201" s="12">
        <v>0</v>
      </c>
      <c r="D201" s="12">
        <v>0</v>
      </c>
      <c r="E201" s="12">
        <v>0</v>
      </c>
      <c r="H201" s="65" t="s">
        <v>543</v>
      </c>
      <c r="K201" s="65" t="s">
        <v>528</v>
      </c>
    </row>
    <row r="202" spans="1:11" x14ac:dyDescent="0.2">
      <c r="A202" s="50" t="s">
        <v>310</v>
      </c>
      <c r="B202" s="50" t="s">
        <v>311</v>
      </c>
      <c r="C202" s="12">
        <v>17.780814518742574</v>
      </c>
      <c r="D202" s="12">
        <v>17.309211574196972</v>
      </c>
      <c r="E202" s="12">
        <v>19.08398249919966</v>
      </c>
      <c r="H202" s="65" t="s">
        <v>508</v>
      </c>
      <c r="K202" s="65" t="s">
        <v>526</v>
      </c>
    </row>
    <row r="203" spans="1:11" x14ac:dyDescent="0.2">
      <c r="A203" s="50" t="s">
        <v>311</v>
      </c>
      <c r="B203" s="50" t="s">
        <v>311</v>
      </c>
      <c r="C203" s="12">
        <v>55.306389246915856</v>
      </c>
      <c r="D203" s="12">
        <v>52.754579086447713</v>
      </c>
      <c r="E203" s="12">
        <v>56.108613499149342</v>
      </c>
      <c r="H203" s="65" t="s">
        <v>508</v>
      </c>
      <c r="K203" s="65" t="s">
        <v>526</v>
      </c>
    </row>
    <row r="204" spans="1:11" x14ac:dyDescent="0.2">
      <c r="A204" s="50" t="s">
        <v>312</v>
      </c>
      <c r="B204" s="50" t="s">
        <v>89</v>
      </c>
      <c r="C204" s="12">
        <v>738.29328953542938</v>
      </c>
      <c r="D204" s="12">
        <v>681.0435597189695</v>
      </c>
      <c r="E204" s="12">
        <v>712.51489757914339</v>
      </c>
      <c r="H204" s="65" t="s">
        <v>542</v>
      </c>
      <c r="K204" s="65" t="s">
        <v>530</v>
      </c>
    </row>
    <row r="205" spans="1:11" x14ac:dyDescent="0.2">
      <c r="A205" s="50" t="s">
        <v>313</v>
      </c>
      <c r="B205" s="50" t="s">
        <v>89</v>
      </c>
      <c r="C205" s="12">
        <v>577.21007792207797</v>
      </c>
      <c r="D205" s="12">
        <v>443.80356609224026</v>
      </c>
      <c r="E205" s="12">
        <v>428.16084403304467</v>
      </c>
      <c r="H205" s="65" t="s">
        <v>539</v>
      </c>
      <c r="K205" s="65" t="s">
        <v>525</v>
      </c>
    </row>
    <row r="206" spans="1:11" x14ac:dyDescent="0.2">
      <c r="A206" s="50" t="s">
        <v>90</v>
      </c>
      <c r="B206" s="50" t="s">
        <v>89</v>
      </c>
      <c r="C206" s="12">
        <v>282.0963759458383</v>
      </c>
      <c r="D206" s="12">
        <v>299.6275550836209</v>
      </c>
      <c r="E206" s="12">
        <v>314.81349566118377</v>
      </c>
      <c r="H206" s="65" t="s">
        <v>508</v>
      </c>
      <c r="K206" s="65" t="s">
        <v>526</v>
      </c>
    </row>
    <row r="207" spans="1:11" x14ac:dyDescent="0.2">
      <c r="A207" s="50" t="s">
        <v>314</v>
      </c>
      <c r="B207" s="50" t="s">
        <v>89</v>
      </c>
      <c r="C207" s="12">
        <v>349.37070993914807</v>
      </c>
      <c r="D207" s="12">
        <v>367.04687879523925</v>
      </c>
      <c r="E207" s="12">
        <v>343.7016218794721</v>
      </c>
      <c r="H207" s="65" t="s">
        <v>539</v>
      </c>
      <c r="K207" s="65" t="s">
        <v>525</v>
      </c>
    </row>
    <row r="208" spans="1:11" x14ac:dyDescent="0.2">
      <c r="A208" s="50" t="s">
        <v>315</v>
      </c>
      <c r="B208" s="50" t="s">
        <v>89</v>
      </c>
      <c r="C208" s="12">
        <v>341.82896496389407</v>
      </c>
      <c r="D208" s="12">
        <v>395.53552095168084</v>
      </c>
      <c r="E208" s="12">
        <v>428.38630323679729</v>
      </c>
      <c r="H208" s="65" t="s">
        <v>539</v>
      </c>
      <c r="K208" s="65" t="s">
        <v>525</v>
      </c>
    </row>
    <row r="209" spans="1:11" x14ac:dyDescent="0.2">
      <c r="A209" s="50" t="s">
        <v>316</v>
      </c>
      <c r="B209" s="50" t="s">
        <v>89</v>
      </c>
      <c r="C209" s="12">
        <v>0</v>
      </c>
      <c r="D209" s="12">
        <v>0</v>
      </c>
      <c r="E209" s="12">
        <v>0</v>
      </c>
      <c r="H209" s="65" t="s">
        <v>541</v>
      </c>
      <c r="K209" s="65" t="s">
        <v>527</v>
      </c>
    </row>
    <row r="210" spans="1:11" x14ac:dyDescent="0.2">
      <c r="A210" s="50" t="s">
        <v>317</v>
      </c>
      <c r="B210" s="50" t="s">
        <v>89</v>
      </c>
      <c r="C210" s="12">
        <v>770.80954258675081</v>
      </c>
      <c r="D210" s="12">
        <v>937.0410580339518</v>
      </c>
      <c r="E210" s="12">
        <v>899.95605700712588</v>
      </c>
      <c r="H210" s="65" t="s">
        <v>539</v>
      </c>
      <c r="K210" s="65" t="s">
        <v>525</v>
      </c>
    </row>
    <row r="211" spans="1:11" x14ac:dyDescent="0.2">
      <c r="A211" s="50" t="s">
        <v>318</v>
      </c>
      <c r="B211" s="50" t="s">
        <v>89</v>
      </c>
      <c r="C211" s="12">
        <v>285.9684178092744</v>
      </c>
      <c r="D211" s="12">
        <v>301.22307692307692</v>
      </c>
      <c r="E211" s="12">
        <v>317.70802976282749</v>
      </c>
      <c r="H211" s="65" t="s">
        <v>539</v>
      </c>
      <c r="K211" s="65" t="s">
        <v>525</v>
      </c>
    </row>
    <row r="212" spans="1:11" x14ac:dyDescent="0.2">
      <c r="A212" s="50" t="s">
        <v>319</v>
      </c>
      <c r="B212" s="50" t="s">
        <v>89</v>
      </c>
      <c r="C212" s="12">
        <v>411.62132177181383</v>
      </c>
      <c r="D212" s="12">
        <v>440.04275279879971</v>
      </c>
      <c r="E212" s="12">
        <v>446.69243579922062</v>
      </c>
      <c r="H212" s="65" t="s">
        <v>539</v>
      </c>
      <c r="K212" s="65" t="s">
        <v>525</v>
      </c>
    </row>
    <row r="213" spans="1:11" x14ac:dyDescent="0.2">
      <c r="A213" s="50" t="s">
        <v>320</v>
      </c>
      <c r="B213" s="50" t="s">
        <v>89</v>
      </c>
      <c r="C213" s="12">
        <v>0</v>
      </c>
      <c r="D213" s="12">
        <v>0</v>
      </c>
      <c r="E213" s="12">
        <v>0</v>
      </c>
      <c r="H213" s="65" t="s">
        <v>539</v>
      </c>
      <c r="K213" s="65" t="s">
        <v>525</v>
      </c>
    </row>
    <row r="214" spans="1:11" x14ac:dyDescent="0.2">
      <c r="A214" s="50" t="s">
        <v>91</v>
      </c>
      <c r="B214" s="50" t="s">
        <v>89</v>
      </c>
      <c r="C214" s="12">
        <v>0</v>
      </c>
      <c r="D214" s="12">
        <v>0</v>
      </c>
      <c r="E214" s="12">
        <v>0</v>
      </c>
      <c r="H214" s="65" t="s">
        <v>541</v>
      </c>
      <c r="K214" s="65" t="s">
        <v>527</v>
      </c>
    </row>
    <row r="215" spans="1:11" x14ac:dyDescent="0.2">
      <c r="A215" s="50" t="s">
        <v>321</v>
      </c>
      <c r="B215" s="50" t="s">
        <v>322</v>
      </c>
      <c r="C215" s="12">
        <v>51.563699825479929</v>
      </c>
      <c r="D215" s="12">
        <v>53.304179978700745</v>
      </c>
      <c r="E215" s="12">
        <v>54.881117945974857</v>
      </c>
      <c r="H215" s="65" t="s">
        <v>508</v>
      </c>
      <c r="K215" s="65" t="s">
        <v>526</v>
      </c>
    </row>
    <row r="216" spans="1:11" x14ac:dyDescent="0.2">
      <c r="A216" s="50" t="s">
        <v>323</v>
      </c>
      <c r="B216" s="50" t="s">
        <v>322</v>
      </c>
      <c r="C216" s="12">
        <v>0</v>
      </c>
      <c r="D216" s="12">
        <v>0</v>
      </c>
      <c r="E216" s="12">
        <v>0</v>
      </c>
      <c r="H216" s="65" t="s">
        <v>541</v>
      </c>
      <c r="K216" s="65" t="s">
        <v>527</v>
      </c>
    </row>
    <row r="217" spans="1:11" x14ac:dyDescent="0.2">
      <c r="A217" s="50" t="s">
        <v>324</v>
      </c>
      <c r="B217" s="50" t="s">
        <v>322</v>
      </c>
      <c r="C217" s="12">
        <v>187.4912203411165</v>
      </c>
      <c r="D217" s="12">
        <v>122.37082460248983</v>
      </c>
      <c r="E217" s="12">
        <v>222.35297005400099</v>
      </c>
      <c r="H217" s="65" t="s">
        <v>508</v>
      </c>
      <c r="K217" s="65" t="s">
        <v>526</v>
      </c>
    </row>
    <row r="218" spans="1:11" x14ac:dyDescent="0.2">
      <c r="A218" s="50" t="s">
        <v>325</v>
      </c>
      <c r="B218" s="50" t="s">
        <v>322</v>
      </c>
      <c r="C218" s="12">
        <v>0</v>
      </c>
      <c r="D218" s="12">
        <v>0</v>
      </c>
      <c r="E218" s="12">
        <v>0</v>
      </c>
      <c r="H218" s="65" t="s">
        <v>541</v>
      </c>
      <c r="K218" s="65" t="s">
        <v>527</v>
      </c>
    </row>
    <row r="219" spans="1:11" x14ac:dyDescent="0.2">
      <c r="A219" s="50" t="s">
        <v>92</v>
      </c>
      <c r="B219" s="50" t="s">
        <v>93</v>
      </c>
      <c r="C219" s="12">
        <v>85.109372963107802</v>
      </c>
      <c r="D219" s="12">
        <v>88.423787417960625</v>
      </c>
      <c r="E219" s="12">
        <v>91.007816968541462</v>
      </c>
      <c r="H219" s="65" t="s">
        <v>508</v>
      </c>
      <c r="K219" s="65" t="s">
        <v>526</v>
      </c>
    </row>
    <row r="220" spans="1:11" x14ac:dyDescent="0.2">
      <c r="A220" s="50" t="s">
        <v>326</v>
      </c>
      <c r="B220" s="50" t="s">
        <v>93</v>
      </c>
      <c r="C220" s="12">
        <v>5.819158623201603</v>
      </c>
      <c r="D220" s="12">
        <v>6.3486529318541995</v>
      </c>
      <c r="E220" s="12">
        <v>7.4959393611261502</v>
      </c>
      <c r="H220" s="65" t="s">
        <v>508</v>
      </c>
      <c r="K220" s="65" t="s">
        <v>526</v>
      </c>
    </row>
    <row r="221" spans="1:11" x14ac:dyDescent="0.2">
      <c r="A221" s="50" t="s">
        <v>518</v>
      </c>
      <c r="B221" s="50" t="s">
        <v>93</v>
      </c>
      <c r="C221" s="12">
        <v>6.3799723279142162</v>
      </c>
      <c r="D221" s="12">
        <v>5.8071161048689142</v>
      </c>
      <c r="E221" s="12">
        <v>12.67912984364378</v>
      </c>
      <c r="H221" s="65" t="s">
        <v>508</v>
      </c>
      <c r="K221" s="65" t="s">
        <v>526</v>
      </c>
    </row>
    <row r="222" spans="1:11" x14ac:dyDescent="0.2">
      <c r="A222" s="50" t="s">
        <v>327</v>
      </c>
      <c r="B222" s="50" t="s">
        <v>93</v>
      </c>
      <c r="C222" s="12">
        <v>6.2458488405382191</v>
      </c>
      <c r="D222" s="12">
        <v>7.2620044667783361</v>
      </c>
      <c r="E222" s="12">
        <v>7.8473431908716496</v>
      </c>
      <c r="H222" s="65" t="s">
        <v>541</v>
      </c>
      <c r="K222" s="65" t="s">
        <v>527</v>
      </c>
    </row>
    <row r="223" spans="1:11" x14ac:dyDescent="0.2">
      <c r="A223" s="50" t="s">
        <v>328</v>
      </c>
      <c r="B223" s="50" t="s">
        <v>93</v>
      </c>
      <c r="C223" s="12">
        <v>97.235072108775526</v>
      </c>
      <c r="D223" s="12">
        <v>98.613648562923927</v>
      </c>
      <c r="E223" s="12">
        <v>91.157429948923578</v>
      </c>
      <c r="H223" s="65" t="s">
        <v>508</v>
      </c>
      <c r="K223" s="65" t="s">
        <v>526</v>
      </c>
    </row>
    <row r="224" spans="1:11" x14ac:dyDescent="0.2">
      <c r="A224" s="50" t="s">
        <v>93</v>
      </c>
      <c r="B224" s="50" t="s">
        <v>93</v>
      </c>
      <c r="C224" s="12">
        <v>132.30628366665502</v>
      </c>
      <c r="D224" s="12">
        <v>143.7690720461095</v>
      </c>
      <c r="E224" s="12">
        <v>149.29943749282518</v>
      </c>
      <c r="H224" s="65" t="s">
        <v>508</v>
      </c>
      <c r="K224" s="65" t="s">
        <v>526</v>
      </c>
    </row>
    <row r="225" spans="1:11" x14ac:dyDescent="0.2">
      <c r="A225" s="50" t="s">
        <v>329</v>
      </c>
      <c r="B225" s="50" t="s">
        <v>330</v>
      </c>
      <c r="C225" s="12">
        <v>35.903305203938118</v>
      </c>
      <c r="D225" s="12">
        <v>60.681311018131105</v>
      </c>
      <c r="E225" s="12">
        <v>72.02323049001815</v>
      </c>
      <c r="H225" s="65" t="s">
        <v>508</v>
      </c>
      <c r="K225" s="65" t="s">
        <v>526</v>
      </c>
    </row>
    <row r="226" spans="1:11" x14ac:dyDescent="0.2">
      <c r="A226" s="50" t="s">
        <v>94</v>
      </c>
      <c r="B226" s="50" t="s">
        <v>95</v>
      </c>
      <c r="C226" s="12">
        <v>0</v>
      </c>
      <c r="D226" s="12">
        <v>0</v>
      </c>
      <c r="E226" s="12">
        <v>0</v>
      </c>
      <c r="H226" s="65" t="s">
        <v>543</v>
      </c>
      <c r="K226" s="65" t="s">
        <v>528</v>
      </c>
    </row>
    <row r="227" spans="1:11" x14ac:dyDescent="0.2">
      <c r="A227" s="50" t="s">
        <v>516</v>
      </c>
      <c r="B227" s="50" t="s">
        <v>96</v>
      </c>
      <c r="C227" s="12">
        <v>915.53365384615381</v>
      </c>
      <c r="D227" s="12">
        <v>952.73040000000003</v>
      </c>
      <c r="E227" s="12">
        <v>961.5711060948081</v>
      </c>
      <c r="H227" s="65" t="s">
        <v>539</v>
      </c>
      <c r="K227" s="65" t="s">
        <v>525</v>
      </c>
    </row>
    <row r="228" spans="1:11" x14ac:dyDescent="0.2">
      <c r="A228" s="50" t="s">
        <v>331</v>
      </c>
      <c r="B228" s="50" t="s">
        <v>96</v>
      </c>
      <c r="C228" s="12">
        <v>115.18015357353809</v>
      </c>
      <c r="D228" s="12">
        <v>144.06028368794327</v>
      </c>
      <c r="E228" s="12">
        <v>113.41003460207612</v>
      </c>
      <c r="H228" s="65" t="s">
        <v>539</v>
      </c>
      <c r="K228" s="65" t="s">
        <v>525</v>
      </c>
    </row>
    <row r="229" spans="1:11" x14ac:dyDescent="0.2">
      <c r="A229" s="50" t="s">
        <v>97</v>
      </c>
      <c r="B229" s="50" t="s">
        <v>96</v>
      </c>
      <c r="C229" s="12">
        <v>28.739788199697429</v>
      </c>
      <c r="D229" s="12">
        <v>17.90846628624665</v>
      </c>
      <c r="E229" s="12">
        <v>18.47954362106719</v>
      </c>
      <c r="H229" s="65" t="s">
        <v>508</v>
      </c>
      <c r="K229" s="65" t="s">
        <v>526</v>
      </c>
    </row>
    <row r="230" spans="1:11" x14ac:dyDescent="0.2">
      <c r="A230" s="50" t="s">
        <v>98</v>
      </c>
      <c r="B230" s="50" t="s">
        <v>96</v>
      </c>
      <c r="C230" s="12">
        <v>7.4933392539964476</v>
      </c>
      <c r="D230" s="12">
        <v>11.123451990892431</v>
      </c>
      <c r="E230" s="12">
        <v>79.206952079515801</v>
      </c>
      <c r="H230" s="65" t="s">
        <v>541</v>
      </c>
      <c r="K230" s="65" t="s">
        <v>527</v>
      </c>
    </row>
    <row r="231" spans="1:11" x14ac:dyDescent="0.2">
      <c r="A231" s="50" t="s">
        <v>99</v>
      </c>
      <c r="B231" s="50" t="s">
        <v>96</v>
      </c>
      <c r="C231" s="12">
        <v>13.220037832725307</v>
      </c>
      <c r="D231" s="12">
        <v>12.051075268817204</v>
      </c>
      <c r="E231" s="12">
        <v>15.029883183917415</v>
      </c>
      <c r="H231" s="65" t="s">
        <v>508</v>
      </c>
      <c r="K231" s="65" t="s">
        <v>526</v>
      </c>
    </row>
    <row r="232" spans="1:11" x14ac:dyDescent="0.2">
      <c r="A232" s="50" t="s">
        <v>100</v>
      </c>
      <c r="B232" s="50" t="s">
        <v>96</v>
      </c>
      <c r="C232" s="12">
        <v>141.28004335455901</v>
      </c>
      <c r="D232" s="12">
        <v>143.39114341776667</v>
      </c>
      <c r="E232" s="12">
        <v>138.53452106111425</v>
      </c>
      <c r="H232" s="65" t="s">
        <v>508</v>
      </c>
      <c r="K232" s="65" t="s">
        <v>526</v>
      </c>
    </row>
    <row r="233" spans="1:11" x14ac:dyDescent="0.2">
      <c r="A233" s="50" t="s">
        <v>96</v>
      </c>
      <c r="B233" s="50" t="s">
        <v>96</v>
      </c>
      <c r="C233" s="12">
        <v>681.56954807827674</v>
      </c>
      <c r="D233" s="12">
        <v>751.22808318327861</v>
      </c>
      <c r="E233" s="12">
        <v>807.80093503937007</v>
      </c>
      <c r="H233" s="65" t="s">
        <v>539</v>
      </c>
      <c r="K233" s="65" t="s">
        <v>525</v>
      </c>
    </row>
    <row r="234" spans="1:11" x14ac:dyDescent="0.2">
      <c r="A234" s="50" t="s">
        <v>101</v>
      </c>
      <c r="B234" s="50" t="s">
        <v>96</v>
      </c>
      <c r="C234" s="12">
        <v>191.37062089209368</v>
      </c>
      <c r="D234" s="12">
        <v>214.2314814814815</v>
      </c>
      <c r="E234" s="12">
        <v>210.63545929610274</v>
      </c>
      <c r="H234" s="65" t="s">
        <v>539</v>
      </c>
      <c r="K234" s="65" t="s">
        <v>525</v>
      </c>
    </row>
    <row r="235" spans="1:11" x14ac:dyDescent="0.2">
      <c r="A235" s="50" t="s">
        <v>102</v>
      </c>
      <c r="B235" s="50" t="s">
        <v>96</v>
      </c>
      <c r="C235" s="12">
        <v>142.81819701462967</v>
      </c>
      <c r="D235" s="12">
        <v>152.3007528556594</v>
      </c>
      <c r="E235" s="12">
        <v>142.15590582136034</v>
      </c>
      <c r="H235" s="65" t="s">
        <v>539</v>
      </c>
      <c r="K235" s="65" t="s">
        <v>525</v>
      </c>
    </row>
    <row r="236" spans="1:11" x14ac:dyDescent="0.2">
      <c r="A236" s="50" t="s">
        <v>103</v>
      </c>
      <c r="B236" s="50" t="s">
        <v>96</v>
      </c>
      <c r="C236" s="12">
        <v>715.31034482758616</v>
      </c>
      <c r="D236" s="12">
        <v>707.72081218274116</v>
      </c>
      <c r="E236" s="12">
        <v>727.65743073047861</v>
      </c>
      <c r="H236" s="65" t="s">
        <v>539</v>
      </c>
      <c r="K236" s="65" t="s">
        <v>525</v>
      </c>
    </row>
    <row r="237" spans="1:11" x14ac:dyDescent="0.2">
      <c r="A237" s="50" t="s">
        <v>104</v>
      </c>
      <c r="B237" s="50" t="s">
        <v>96</v>
      </c>
      <c r="C237" s="12">
        <v>196.68375018282873</v>
      </c>
      <c r="D237" s="12">
        <v>271.41575722206011</v>
      </c>
      <c r="E237" s="12">
        <v>278.18258526764566</v>
      </c>
      <c r="H237" s="65" t="s">
        <v>508</v>
      </c>
      <c r="K237" s="65" t="s">
        <v>526</v>
      </c>
    </row>
    <row r="238" spans="1:11" x14ac:dyDescent="0.2">
      <c r="A238" s="50" t="s">
        <v>105</v>
      </c>
      <c r="B238" s="50" t="s">
        <v>96</v>
      </c>
      <c r="C238" s="12">
        <v>32.190986472108222</v>
      </c>
      <c r="D238" s="12">
        <v>33.398003505296046</v>
      </c>
      <c r="E238" s="12">
        <v>36.811879289850069</v>
      </c>
      <c r="H238" s="65" t="s">
        <v>508</v>
      </c>
      <c r="K238" s="65" t="s">
        <v>526</v>
      </c>
    </row>
    <row r="239" spans="1:11" x14ac:dyDescent="0.2">
      <c r="A239" s="50" t="s">
        <v>332</v>
      </c>
      <c r="B239" s="50" t="s">
        <v>333</v>
      </c>
      <c r="C239" s="12">
        <v>0</v>
      </c>
      <c r="D239" s="12">
        <v>257.22000952834685</v>
      </c>
      <c r="E239" s="12">
        <v>265.70333026322169</v>
      </c>
      <c r="H239" s="65" t="s">
        <v>541</v>
      </c>
      <c r="K239" s="65" t="s">
        <v>527</v>
      </c>
    </row>
    <row r="240" spans="1:11" x14ac:dyDescent="0.2">
      <c r="A240" s="50" t="s">
        <v>334</v>
      </c>
      <c r="B240" s="50" t="s">
        <v>333</v>
      </c>
      <c r="C240" s="12">
        <v>254.5737119217751</v>
      </c>
      <c r="D240" s="12">
        <v>291.75515560554931</v>
      </c>
      <c r="E240" s="12">
        <v>292.2380341096644</v>
      </c>
      <c r="H240" s="65" t="s">
        <v>539</v>
      </c>
      <c r="K240" s="65" t="s">
        <v>525</v>
      </c>
    </row>
    <row r="241" spans="1:11" x14ac:dyDescent="0.2">
      <c r="A241" s="50" t="s">
        <v>333</v>
      </c>
      <c r="B241" s="50" t="s">
        <v>333</v>
      </c>
      <c r="C241" s="12">
        <v>213.00089777799946</v>
      </c>
      <c r="D241" s="12">
        <v>225.95367088292724</v>
      </c>
      <c r="E241" s="12">
        <v>241.87471380047805</v>
      </c>
      <c r="H241" s="65" t="s">
        <v>508</v>
      </c>
      <c r="K241" s="65" t="s">
        <v>526</v>
      </c>
    </row>
    <row r="242" spans="1:11" x14ac:dyDescent="0.2">
      <c r="A242" s="50" t="s">
        <v>517</v>
      </c>
      <c r="B242" s="50" t="s">
        <v>333</v>
      </c>
      <c r="C242" s="12">
        <v>137.41532390660967</v>
      </c>
      <c r="D242" s="12">
        <v>192.15184700882642</v>
      </c>
      <c r="E242" s="12">
        <v>225.95923691504973</v>
      </c>
      <c r="H242" s="65" t="s">
        <v>539</v>
      </c>
      <c r="K242" s="65" t="s">
        <v>525</v>
      </c>
    </row>
    <row r="243" spans="1:11" x14ac:dyDescent="0.2">
      <c r="A243" s="50" t="s">
        <v>335</v>
      </c>
      <c r="B243" s="50" t="s">
        <v>333</v>
      </c>
      <c r="C243" s="12">
        <v>191.71126279863481</v>
      </c>
      <c r="D243" s="12">
        <v>190.1311760612387</v>
      </c>
      <c r="E243" s="12">
        <v>187.13648834019205</v>
      </c>
      <c r="H243" s="65" t="s">
        <v>508</v>
      </c>
      <c r="K243" s="65" t="s">
        <v>526</v>
      </c>
    </row>
    <row r="244" spans="1:11" x14ac:dyDescent="0.2">
      <c r="A244" s="50" t="s">
        <v>336</v>
      </c>
      <c r="B244" s="50" t="s">
        <v>337</v>
      </c>
      <c r="C244" s="12">
        <v>200.84564633678556</v>
      </c>
      <c r="D244" s="12">
        <v>222.40894103212943</v>
      </c>
      <c r="E244" s="12">
        <v>256.79473725428772</v>
      </c>
      <c r="H244" s="65" t="s">
        <v>508</v>
      </c>
      <c r="K244" s="65" t="s">
        <v>526</v>
      </c>
    </row>
    <row r="245" spans="1:11" x14ac:dyDescent="0.2">
      <c r="A245" s="50" t="s">
        <v>338</v>
      </c>
      <c r="B245" s="50" t="s">
        <v>337</v>
      </c>
      <c r="C245" s="12">
        <v>286.93626237623761</v>
      </c>
      <c r="D245" s="12">
        <v>246.60539367637941</v>
      </c>
      <c r="E245" s="12">
        <v>524.77065983344005</v>
      </c>
      <c r="H245" s="65" t="s">
        <v>508</v>
      </c>
      <c r="K245" s="65" t="s">
        <v>526</v>
      </c>
    </row>
    <row r="246" spans="1:11" x14ac:dyDescent="0.2">
      <c r="A246" s="50" t="s">
        <v>339</v>
      </c>
      <c r="B246" s="50" t="s">
        <v>337</v>
      </c>
      <c r="C246" s="12">
        <v>0</v>
      </c>
      <c r="D246" s="12">
        <v>0</v>
      </c>
      <c r="E246" s="12">
        <v>0</v>
      </c>
      <c r="H246" s="65" t="s">
        <v>544</v>
      </c>
      <c r="K246" s="65" t="s">
        <v>529</v>
      </c>
    </row>
    <row r="247" spans="1:11" s="33" customFormat="1" x14ac:dyDescent="0.2">
      <c r="A247" s="48" t="s">
        <v>521</v>
      </c>
      <c r="B247" s="48" t="s">
        <v>107</v>
      </c>
      <c r="C247" s="12">
        <v>0</v>
      </c>
      <c r="D247" s="12">
        <v>0</v>
      </c>
      <c r="E247" s="12">
        <v>0</v>
      </c>
      <c r="H247" s="65" t="s">
        <v>544</v>
      </c>
      <c r="I247" s="63"/>
      <c r="J247" s="63"/>
      <c r="K247" s="65" t="s">
        <v>529</v>
      </c>
    </row>
    <row r="248" spans="1:11" x14ac:dyDescent="0.2">
      <c r="A248" s="50" t="s">
        <v>106</v>
      </c>
      <c r="B248" s="50" t="s">
        <v>107</v>
      </c>
      <c r="C248" s="12">
        <v>193.33317905649898</v>
      </c>
      <c r="D248" s="12">
        <v>204.15792362581354</v>
      </c>
      <c r="E248" s="12">
        <v>210.87833215988246</v>
      </c>
      <c r="H248" s="65" t="s">
        <v>539</v>
      </c>
      <c r="K248" s="65" t="s">
        <v>525</v>
      </c>
    </row>
    <row r="249" spans="1:11" x14ac:dyDescent="0.2">
      <c r="A249" s="50" t="s">
        <v>340</v>
      </c>
      <c r="B249" s="50" t="s">
        <v>107</v>
      </c>
      <c r="C249" s="12">
        <v>274.50238967303915</v>
      </c>
      <c r="D249" s="12">
        <v>285.41822232122968</v>
      </c>
      <c r="E249" s="12">
        <v>296.88909354032364</v>
      </c>
      <c r="H249" s="65" t="s">
        <v>508</v>
      </c>
      <c r="K249" s="65" t="s">
        <v>526</v>
      </c>
    </row>
    <row r="250" spans="1:11" x14ac:dyDescent="0.2">
      <c r="A250" s="50" t="s">
        <v>108</v>
      </c>
      <c r="B250" s="50" t="s">
        <v>107</v>
      </c>
      <c r="C250" s="12">
        <v>124.08437194671497</v>
      </c>
      <c r="D250" s="12">
        <v>130.96080719090423</v>
      </c>
      <c r="E250" s="12">
        <v>138.20271275064761</v>
      </c>
      <c r="H250" s="65" t="s">
        <v>508</v>
      </c>
      <c r="K250" s="65" t="s">
        <v>526</v>
      </c>
    </row>
    <row r="251" spans="1:11" x14ac:dyDescent="0.2">
      <c r="A251" s="50" t="s">
        <v>341</v>
      </c>
      <c r="B251" s="50" t="s">
        <v>107</v>
      </c>
      <c r="C251" s="12">
        <v>192.23581887107431</v>
      </c>
      <c r="D251" s="12">
        <v>199.26449313072439</v>
      </c>
      <c r="E251" s="12">
        <v>263.1511439178106</v>
      </c>
      <c r="H251" s="65" t="s">
        <v>508</v>
      </c>
      <c r="K251" s="65" t="s">
        <v>526</v>
      </c>
    </row>
    <row r="252" spans="1:11" x14ac:dyDescent="0.2">
      <c r="A252" s="50" t="s">
        <v>342</v>
      </c>
      <c r="B252" s="50" t="s">
        <v>107</v>
      </c>
      <c r="C252" s="12">
        <v>0</v>
      </c>
      <c r="D252" s="12">
        <v>0</v>
      </c>
      <c r="E252" s="12">
        <v>0</v>
      </c>
      <c r="H252" s="65" t="s">
        <v>541</v>
      </c>
      <c r="K252" s="65" t="s">
        <v>527</v>
      </c>
    </row>
    <row r="253" spans="1:11" x14ac:dyDescent="0.2">
      <c r="A253" s="50" t="s">
        <v>343</v>
      </c>
      <c r="B253" s="50" t="s">
        <v>107</v>
      </c>
      <c r="C253" s="12">
        <v>0</v>
      </c>
      <c r="D253" s="12">
        <v>0</v>
      </c>
      <c r="E253" s="12">
        <v>0</v>
      </c>
      <c r="H253" s="65" t="s">
        <v>541</v>
      </c>
      <c r="K253" s="65" t="s">
        <v>527</v>
      </c>
    </row>
    <row r="254" spans="1:11" x14ac:dyDescent="0.2">
      <c r="A254" s="50" t="s">
        <v>344</v>
      </c>
      <c r="B254" s="50" t="s">
        <v>107</v>
      </c>
      <c r="C254" s="12">
        <v>182.3037458711083</v>
      </c>
      <c r="D254" s="12">
        <v>217.54297259311315</v>
      </c>
      <c r="E254" s="12">
        <v>241.08709312998658</v>
      </c>
      <c r="H254" s="65" t="s">
        <v>508</v>
      </c>
      <c r="K254" s="65" t="s">
        <v>526</v>
      </c>
    </row>
    <row r="255" spans="1:11" x14ac:dyDescent="0.2">
      <c r="A255" s="50" t="s">
        <v>109</v>
      </c>
      <c r="B255" s="50" t="s">
        <v>107</v>
      </c>
      <c r="C255" s="12">
        <v>136.20632896396489</v>
      </c>
      <c r="D255" s="12">
        <v>140.32617498994549</v>
      </c>
      <c r="E255" s="12">
        <v>165.88087436285218</v>
      </c>
      <c r="H255" s="65" t="s">
        <v>539</v>
      </c>
      <c r="K255" s="65" t="s">
        <v>525</v>
      </c>
    </row>
    <row r="256" spans="1:11" x14ac:dyDescent="0.2">
      <c r="A256" s="50" t="s">
        <v>345</v>
      </c>
      <c r="B256" s="50" t="s">
        <v>107</v>
      </c>
      <c r="C256" s="12">
        <v>134.6882749570097</v>
      </c>
      <c r="D256" s="12">
        <v>154.60032448444284</v>
      </c>
      <c r="E256" s="12">
        <v>155.36646398903829</v>
      </c>
      <c r="H256" s="65" t="s">
        <v>508</v>
      </c>
      <c r="K256" s="65" t="s">
        <v>526</v>
      </c>
    </row>
    <row r="257" spans="1:11" x14ac:dyDescent="0.2">
      <c r="A257" s="50" t="s">
        <v>110</v>
      </c>
      <c r="B257" s="50" t="s">
        <v>107</v>
      </c>
      <c r="C257" s="12">
        <v>227.65432887251771</v>
      </c>
      <c r="D257" s="12">
        <v>187.71702656823655</v>
      </c>
      <c r="E257" s="12">
        <v>240.83832038515712</v>
      </c>
      <c r="H257" s="65" t="s">
        <v>539</v>
      </c>
      <c r="K257" s="65" t="s">
        <v>525</v>
      </c>
    </row>
    <row r="258" spans="1:11" x14ac:dyDescent="0.2">
      <c r="A258" s="50" t="s">
        <v>111</v>
      </c>
      <c r="B258" s="50" t="s">
        <v>107</v>
      </c>
      <c r="C258" s="12">
        <v>0</v>
      </c>
      <c r="D258" s="12">
        <v>0</v>
      </c>
      <c r="E258" s="12">
        <v>0</v>
      </c>
      <c r="H258" s="65" t="s">
        <v>541</v>
      </c>
      <c r="K258" s="65" t="s">
        <v>527</v>
      </c>
    </row>
    <row r="259" spans="1:11" x14ac:dyDescent="0.2">
      <c r="A259" s="50" t="s">
        <v>112</v>
      </c>
      <c r="B259" s="50" t="s">
        <v>107</v>
      </c>
      <c r="C259" s="12">
        <v>155.82458247265856</v>
      </c>
      <c r="D259" s="12">
        <v>161.9447414478918</v>
      </c>
      <c r="E259" s="12">
        <v>167.13565830474332</v>
      </c>
      <c r="H259" s="65" t="s">
        <v>508</v>
      </c>
      <c r="K259" s="65" t="s">
        <v>526</v>
      </c>
    </row>
    <row r="260" spans="1:11" x14ac:dyDescent="0.2">
      <c r="A260" s="50" t="s">
        <v>113</v>
      </c>
      <c r="B260" s="50" t="s">
        <v>107</v>
      </c>
      <c r="C260" s="12">
        <v>0</v>
      </c>
      <c r="D260" s="12">
        <v>0</v>
      </c>
      <c r="E260" s="12">
        <v>0</v>
      </c>
      <c r="H260" s="65" t="s">
        <v>541</v>
      </c>
      <c r="K260" s="65" t="s">
        <v>527</v>
      </c>
    </row>
    <row r="261" spans="1:11" x14ac:dyDescent="0.2">
      <c r="A261" s="50" t="s">
        <v>347</v>
      </c>
      <c r="B261" s="50" t="s">
        <v>107</v>
      </c>
      <c r="C261" s="12">
        <v>478.5631882312457</v>
      </c>
      <c r="D261" s="12">
        <v>566.74554892959804</v>
      </c>
      <c r="E261" s="12">
        <v>595.28868053771725</v>
      </c>
      <c r="H261" s="65" t="s">
        <v>508</v>
      </c>
      <c r="K261" s="65" t="s">
        <v>526</v>
      </c>
    </row>
    <row r="262" spans="1:11" x14ac:dyDescent="0.2">
      <c r="A262" s="50" t="s">
        <v>346</v>
      </c>
      <c r="B262" s="50" t="s">
        <v>107</v>
      </c>
      <c r="C262" s="12">
        <v>0</v>
      </c>
      <c r="D262" s="12">
        <v>0</v>
      </c>
      <c r="E262" s="12">
        <v>0</v>
      </c>
      <c r="H262" s="65" t="s">
        <v>541</v>
      </c>
      <c r="K262" s="65" t="s">
        <v>527</v>
      </c>
    </row>
    <row r="263" spans="1:11" x14ac:dyDescent="0.2">
      <c r="A263" s="50" t="s">
        <v>348</v>
      </c>
      <c r="B263" s="50" t="s">
        <v>107</v>
      </c>
      <c r="C263" s="12">
        <v>0</v>
      </c>
      <c r="D263" s="12">
        <v>0</v>
      </c>
      <c r="E263" s="12">
        <v>0</v>
      </c>
      <c r="H263" s="65" t="s">
        <v>541</v>
      </c>
      <c r="K263" s="65" t="s">
        <v>527</v>
      </c>
    </row>
    <row r="264" spans="1:11" x14ac:dyDescent="0.2">
      <c r="A264" s="50" t="s">
        <v>515</v>
      </c>
      <c r="B264" s="50" t="s">
        <v>107</v>
      </c>
      <c r="C264" s="12">
        <v>0</v>
      </c>
      <c r="D264" s="12">
        <v>0</v>
      </c>
      <c r="E264" s="12">
        <v>0</v>
      </c>
      <c r="H264" s="65" t="s">
        <v>544</v>
      </c>
      <c r="K264" s="65" t="s">
        <v>529</v>
      </c>
    </row>
    <row r="265" spans="1:11" x14ac:dyDescent="0.2">
      <c r="A265" s="50" t="s">
        <v>349</v>
      </c>
      <c r="B265" s="50" t="s">
        <v>107</v>
      </c>
      <c r="C265" s="12">
        <v>0</v>
      </c>
      <c r="D265" s="12">
        <v>0</v>
      </c>
      <c r="E265" s="12">
        <v>0</v>
      </c>
      <c r="H265" s="65" t="s">
        <v>541</v>
      </c>
      <c r="K265" s="65" t="s">
        <v>527</v>
      </c>
    </row>
    <row r="266" spans="1:11" x14ac:dyDescent="0.2">
      <c r="A266" s="50" t="s">
        <v>114</v>
      </c>
      <c r="B266" s="50" t="s">
        <v>107</v>
      </c>
      <c r="C266" s="12">
        <v>0</v>
      </c>
      <c r="D266" s="12">
        <v>0</v>
      </c>
      <c r="E266" s="12">
        <v>0</v>
      </c>
      <c r="H266" s="65" t="s">
        <v>541</v>
      </c>
      <c r="K266" s="65" t="s">
        <v>527</v>
      </c>
    </row>
    <row r="267" spans="1:11" x14ac:dyDescent="0.2">
      <c r="A267" s="50" t="s">
        <v>350</v>
      </c>
      <c r="B267" s="50" t="s">
        <v>107</v>
      </c>
      <c r="C267" s="12">
        <v>0</v>
      </c>
      <c r="D267" s="12">
        <v>0</v>
      </c>
      <c r="E267" s="12">
        <v>0</v>
      </c>
      <c r="H267" s="65" t="s">
        <v>543</v>
      </c>
      <c r="K267" s="65" t="s">
        <v>528</v>
      </c>
    </row>
    <row r="268" spans="1:11" x14ac:dyDescent="0.2">
      <c r="A268" s="50" t="s">
        <v>351</v>
      </c>
      <c r="B268" s="50" t="s">
        <v>107</v>
      </c>
      <c r="C268" s="12">
        <v>433.32947440463073</v>
      </c>
      <c r="D268" s="12">
        <v>490.36828703172671</v>
      </c>
      <c r="E268" s="12">
        <v>498.57017664601972</v>
      </c>
      <c r="H268" s="65" t="s">
        <v>539</v>
      </c>
      <c r="K268" s="65" t="s">
        <v>525</v>
      </c>
    </row>
    <row r="269" spans="1:11" x14ac:dyDescent="0.2">
      <c r="A269" s="50" t="s">
        <v>107</v>
      </c>
      <c r="B269" s="50" t="s">
        <v>107</v>
      </c>
      <c r="C269" s="12">
        <v>213.34289017669047</v>
      </c>
      <c r="D269" s="12">
        <v>225.23104288773669</v>
      </c>
      <c r="E269" s="12">
        <v>235.52251025118039</v>
      </c>
      <c r="H269" s="65" t="s">
        <v>539</v>
      </c>
      <c r="K269" s="65" t="s">
        <v>525</v>
      </c>
    </row>
    <row r="270" spans="1:11" x14ac:dyDescent="0.2">
      <c r="A270" s="50" t="s">
        <v>115</v>
      </c>
      <c r="B270" s="50" t="s">
        <v>107</v>
      </c>
      <c r="C270" s="12">
        <v>108.6672098840294</v>
      </c>
      <c r="D270" s="12">
        <v>112.62297412567528</v>
      </c>
      <c r="E270" s="12">
        <v>119.89679552099058</v>
      </c>
      <c r="H270" s="65" t="s">
        <v>508</v>
      </c>
      <c r="K270" s="65" t="s">
        <v>526</v>
      </c>
    </row>
    <row r="271" spans="1:11" s="33" customFormat="1" x14ac:dyDescent="0.2">
      <c r="A271" s="48" t="s">
        <v>523</v>
      </c>
      <c r="B271" s="48" t="s">
        <v>107</v>
      </c>
      <c r="C271" s="12">
        <v>0</v>
      </c>
      <c r="D271" s="12">
        <v>0</v>
      </c>
      <c r="E271" s="12">
        <v>0</v>
      </c>
      <c r="H271" s="65" t="s">
        <v>541</v>
      </c>
      <c r="I271" s="63"/>
      <c r="J271" s="63"/>
      <c r="K271" s="65" t="s">
        <v>527</v>
      </c>
    </row>
    <row r="272" spans="1:11" x14ac:dyDescent="0.2">
      <c r="A272" s="50" t="s">
        <v>352</v>
      </c>
      <c r="B272" s="50" t="s">
        <v>107</v>
      </c>
      <c r="C272" s="12">
        <v>138.04550139211494</v>
      </c>
      <c r="D272" s="12">
        <v>141.78592679614908</v>
      </c>
      <c r="E272" s="12">
        <v>163.0862625181561</v>
      </c>
      <c r="H272" s="65" t="s">
        <v>508</v>
      </c>
      <c r="K272" s="65" t="s">
        <v>526</v>
      </c>
    </row>
    <row r="273" spans="1:11" x14ac:dyDescent="0.2">
      <c r="A273" s="50" t="s">
        <v>353</v>
      </c>
      <c r="B273" s="50" t="s">
        <v>107</v>
      </c>
      <c r="C273" s="12">
        <v>0</v>
      </c>
      <c r="D273" s="12">
        <v>0</v>
      </c>
      <c r="E273" s="12">
        <v>0</v>
      </c>
      <c r="H273" s="65" t="s">
        <v>541</v>
      </c>
      <c r="K273" s="65" t="s">
        <v>527</v>
      </c>
    </row>
    <row r="274" spans="1:11" x14ac:dyDescent="0.2">
      <c r="A274" s="50" t="s">
        <v>116</v>
      </c>
      <c r="B274" s="50" t="s">
        <v>107</v>
      </c>
      <c r="C274" s="12">
        <v>122.51905174888928</v>
      </c>
      <c r="D274" s="12">
        <v>149.58758540356604</v>
      </c>
      <c r="E274" s="12">
        <v>155.19010351893306</v>
      </c>
      <c r="H274" s="65" t="s">
        <v>539</v>
      </c>
      <c r="K274" s="65" t="s">
        <v>525</v>
      </c>
    </row>
    <row r="275" spans="1:11" x14ac:dyDescent="0.2">
      <c r="A275" s="50" t="s">
        <v>117</v>
      </c>
      <c r="B275" s="50" t="s">
        <v>107</v>
      </c>
      <c r="C275" s="12">
        <v>193.75784891559766</v>
      </c>
      <c r="D275" s="12">
        <v>209.55618842364532</v>
      </c>
      <c r="E275" s="12">
        <v>231.04052167670403</v>
      </c>
      <c r="H275" s="65" t="s">
        <v>508</v>
      </c>
      <c r="K275" s="65" t="s">
        <v>526</v>
      </c>
    </row>
    <row r="276" spans="1:11" x14ac:dyDescent="0.2">
      <c r="A276" s="50" t="s">
        <v>118</v>
      </c>
      <c r="B276" s="50" t="s">
        <v>107</v>
      </c>
      <c r="C276" s="12">
        <v>104.27754430379747</v>
      </c>
      <c r="D276" s="12">
        <v>113.96848239168989</v>
      </c>
      <c r="E276" s="12">
        <v>182.28305390897296</v>
      </c>
      <c r="H276" s="65" t="s">
        <v>508</v>
      </c>
      <c r="K276" s="65" t="s">
        <v>526</v>
      </c>
    </row>
    <row r="277" spans="1:11" x14ac:dyDescent="0.2">
      <c r="A277" s="50" t="s">
        <v>354</v>
      </c>
      <c r="B277" s="50" t="s">
        <v>107</v>
      </c>
      <c r="C277" s="12">
        <v>87.273018920659609</v>
      </c>
      <c r="D277" s="12">
        <v>92.060903040901579</v>
      </c>
      <c r="E277" s="12">
        <v>98.759822536838357</v>
      </c>
      <c r="H277" s="65" t="s">
        <v>508</v>
      </c>
      <c r="K277" s="65" t="s">
        <v>526</v>
      </c>
    </row>
    <row r="278" spans="1:11" x14ac:dyDescent="0.2">
      <c r="A278" s="50" t="s">
        <v>355</v>
      </c>
      <c r="B278" s="50" t="s">
        <v>107</v>
      </c>
      <c r="C278" s="12">
        <v>0</v>
      </c>
      <c r="D278" s="12">
        <v>0</v>
      </c>
      <c r="E278" s="12">
        <v>0</v>
      </c>
      <c r="H278" s="65" t="s">
        <v>541</v>
      </c>
      <c r="K278" s="65" t="s">
        <v>527</v>
      </c>
    </row>
    <row r="279" spans="1:11" x14ac:dyDescent="0.2">
      <c r="A279" s="50" t="s">
        <v>119</v>
      </c>
      <c r="B279" s="50" t="s">
        <v>107</v>
      </c>
      <c r="C279" s="12">
        <v>133.50462624399862</v>
      </c>
      <c r="D279" s="12">
        <v>142.714530674457</v>
      </c>
      <c r="E279" s="12">
        <v>158.94901198574669</v>
      </c>
      <c r="H279" s="65" t="s">
        <v>508</v>
      </c>
      <c r="K279" s="65" t="s">
        <v>526</v>
      </c>
    </row>
    <row r="280" spans="1:11" x14ac:dyDescent="0.2">
      <c r="A280" s="50" t="s">
        <v>356</v>
      </c>
      <c r="B280" s="50" t="s">
        <v>107</v>
      </c>
      <c r="C280" s="12">
        <v>0</v>
      </c>
      <c r="D280" s="12">
        <v>0</v>
      </c>
      <c r="E280" s="12">
        <v>0</v>
      </c>
      <c r="H280" s="65" t="s">
        <v>543</v>
      </c>
      <c r="K280" s="65" t="s">
        <v>528</v>
      </c>
    </row>
    <row r="281" spans="1:11" x14ac:dyDescent="0.2">
      <c r="A281" s="50" t="s">
        <v>357</v>
      </c>
      <c r="B281" s="50" t="s">
        <v>120</v>
      </c>
      <c r="C281" s="12">
        <v>166.94768043013718</v>
      </c>
      <c r="D281" s="12">
        <v>165.99828896037232</v>
      </c>
      <c r="E281" s="12">
        <v>155.5219566425792</v>
      </c>
      <c r="H281" s="65" t="s">
        <v>542</v>
      </c>
      <c r="K281" s="65" t="s">
        <v>530</v>
      </c>
    </row>
    <row r="282" spans="1:11" x14ac:dyDescent="0.2">
      <c r="A282" s="50" t="s">
        <v>358</v>
      </c>
      <c r="B282" s="50" t="s">
        <v>120</v>
      </c>
      <c r="C282" s="12">
        <v>21.505822077317188</v>
      </c>
      <c r="D282" s="12">
        <v>23.367906976744187</v>
      </c>
      <c r="E282" s="12">
        <v>36.362276893391218</v>
      </c>
      <c r="H282" s="65" t="s">
        <v>508</v>
      </c>
      <c r="K282" s="65" t="s">
        <v>526</v>
      </c>
    </row>
    <row r="283" spans="1:11" x14ac:dyDescent="0.2">
      <c r="A283" s="50" t="s">
        <v>121</v>
      </c>
      <c r="B283" s="50" t="s">
        <v>120</v>
      </c>
      <c r="C283" s="12">
        <v>95.598234363288086</v>
      </c>
      <c r="D283" s="12">
        <v>106.41495338642959</v>
      </c>
      <c r="E283" s="12">
        <v>109.4391117923649</v>
      </c>
      <c r="H283" s="65" t="s">
        <v>539</v>
      </c>
      <c r="K283" s="65" t="s">
        <v>525</v>
      </c>
    </row>
    <row r="284" spans="1:11" x14ac:dyDescent="0.2">
      <c r="A284" s="50" t="s">
        <v>359</v>
      </c>
      <c r="B284" s="50" t="s">
        <v>120</v>
      </c>
      <c r="C284" s="12">
        <v>0</v>
      </c>
      <c r="D284" s="12">
        <v>0</v>
      </c>
      <c r="E284" s="12">
        <v>0</v>
      </c>
      <c r="H284" s="65" t="s">
        <v>544</v>
      </c>
      <c r="K284" s="65" t="s">
        <v>529</v>
      </c>
    </row>
    <row r="285" spans="1:11" x14ac:dyDescent="0.2">
      <c r="A285" s="50" t="s">
        <v>360</v>
      </c>
      <c r="B285" s="50" t="s">
        <v>120</v>
      </c>
      <c r="C285" s="12">
        <v>112.46727247352179</v>
      </c>
      <c r="D285" s="12">
        <v>119.4903935358372</v>
      </c>
      <c r="E285" s="12">
        <v>124.22238588282863</v>
      </c>
      <c r="H285" s="65" t="s">
        <v>508</v>
      </c>
      <c r="K285" s="65" t="s">
        <v>526</v>
      </c>
    </row>
    <row r="286" spans="1:11" x14ac:dyDescent="0.2">
      <c r="A286" s="50" t="s">
        <v>122</v>
      </c>
      <c r="B286" s="50" t="s">
        <v>120</v>
      </c>
      <c r="C286" s="12">
        <v>223.30115113256591</v>
      </c>
      <c r="D286" s="12">
        <v>238.32657984301778</v>
      </c>
      <c r="E286" s="12">
        <v>243.57689250445779</v>
      </c>
      <c r="H286" s="65" t="s">
        <v>539</v>
      </c>
      <c r="K286" s="65" t="s">
        <v>525</v>
      </c>
    </row>
    <row r="287" spans="1:11" x14ac:dyDescent="0.2">
      <c r="A287" s="50" t="s">
        <v>361</v>
      </c>
      <c r="B287" s="50" t="s">
        <v>362</v>
      </c>
      <c r="C287" s="12">
        <v>48.101335789958547</v>
      </c>
      <c r="D287" s="12">
        <v>73.879685330865343</v>
      </c>
      <c r="E287" s="12">
        <v>43.733299595141702</v>
      </c>
      <c r="H287" s="65" t="s">
        <v>547</v>
      </c>
      <c r="K287" s="65" t="s">
        <v>535</v>
      </c>
    </row>
    <row r="288" spans="1:11" x14ac:dyDescent="0.2">
      <c r="A288" s="50" t="s">
        <v>363</v>
      </c>
      <c r="B288" s="50" t="s">
        <v>123</v>
      </c>
      <c r="C288" s="12">
        <v>85.017645171639401</v>
      </c>
      <c r="D288" s="12">
        <v>100.53161562559939</v>
      </c>
      <c r="E288" s="12">
        <v>98.966789073572997</v>
      </c>
      <c r="H288" s="65" t="s">
        <v>508</v>
      </c>
      <c r="K288" s="65" t="s">
        <v>526</v>
      </c>
    </row>
    <row r="289" spans="1:11" x14ac:dyDescent="0.2">
      <c r="A289" s="50" t="s">
        <v>124</v>
      </c>
      <c r="B289" s="50" t="s">
        <v>123</v>
      </c>
      <c r="C289" s="12">
        <v>53.259233896854269</v>
      </c>
      <c r="D289" s="12">
        <v>56.049236063602628</v>
      </c>
      <c r="E289" s="12">
        <v>70.821016094708781</v>
      </c>
      <c r="H289" s="65" t="s">
        <v>508</v>
      </c>
      <c r="K289" s="65" t="s">
        <v>526</v>
      </c>
    </row>
    <row r="290" spans="1:11" x14ac:dyDescent="0.2">
      <c r="A290" s="50" t="s">
        <v>364</v>
      </c>
      <c r="B290" s="50" t="s">
        <v>123</v>
      </c>
      <c r="C290" s="12">
        <v>25.725863246964838</v>
      </c>
      <c r="D290" s="12">
        <v>24.212646345866212</v>
      </c>
      <c r="E290" s="12">
        <v>23.742176240477662</v>
      </c>
      <c r="H290" s="65" t="s">
        <v>508</v>
      </c>
      <c r="K290" s="65" t="s">
        <v>526</v>
      </c>
    </row>
    <row r="291" spans="1:11" x14ac:dyDescent="0.2">
      <c r="A291" s="50" t="s">
        <v>125</v>
      </c>
      <c r="B291" s="50" t="s">
        <v>123</v>
      </c>
      <c r="C291" s="12">
        <v>158.92436091980858</v>
      </c>
      <c r="D291" s="12">
        <v>217.87899954934656</v>
      </c>
      <c r="E291" s="12">
        <v>170.37274811660663</v>
      </c>
      <c r="H291" s="65" t="s">
        <v>508</v>
      </c>
      <c r="K291" s="65" t="s">
        <v>526</v>
      </c>
    </row>
    <row r="292" spans="1:11" x14ac:dyDescent="0.2">
      <c r="A292" s="50" t="s">
        <v>365</v>
      </c>
      <c r="B292" s="50" t="s">
        <v>123</v>
      </c>
      <c r="C292" s="12">
        <v>103.20134166513509</v>
      </c>
      <c r="D292" s="12">
        <v>132.39253948084951</v>
      </c>
      <c r="E292" s="12">
        <v>150.31767833407179</v>
      </c>
      <c r="H292" s="65" t="s">
        <v>544</v>
      </c>
      <c r="K292" s="65" t="s">
        <v>529</v>
      </c>
    </row>
    <row r="293" spans="1:11" x14ac:dyDescent="0.2">
      <c r="A293" s="50" t="s">
        <v>366</v>
      </c>
      <c r="B293" s="50" t="s">
        <v>123</v>
      </c>
      <c r="C293" s="12">
        <v>168.20073301900692</v>
      </c>
      <c r="D293" s="12">
        <v>197.82511726378419</v>
      </c>
      <c r="E293" s="12">
        <v>216.2070592092083</v>
      </c>
      <c r="H293" s="65" t="s">
        <v>542</v>
      </c>
      <c r="K293" s="65" t="s">
        <v>530</v>
      </c>
    </row>
    <row r="294" spans="1:11" x14ac:dyDescent="0.2">
      <c r="A294" s="50" t="s">
        <v>367</v>
      </c>
      <c r="B294" s="50" t="s">
        <v>123</v>
      </c>
      <c r="C294" s="12">
        <v>0</v>
      </c>
      <c r="D294" s="12">
        <v>65.495102443300098</v>
      </c>
      <c r="E294" s="12">
        <v>59.342150115423614</v>
      </c>
      <c r="H294" s="65" t="s">
        <v>544</v>
      </c>
      <c r="K294" s="65" t="s">
        <v>529</v>
      </c>
    </row>
    <row r="295" spans="1:11" x14ac:dyDescent="0.2">
      <c r="A295" s="50" t="s">
        <v>368</v>
      </c>
      <c r="B295" s="50" t="s">
        <v>123</v>
      </c>
      <c r="C295" s="12">
        <v>154.98982130332877</v>
      </c>
      <c r="D295" s="12">
        <v>159.07781152490895</v>
      </c>
      <c r="E295" s="12">
        <v>151.05879798454501</v>
      </c>
      <c r="H295" s="65" t="s">
        <v>539</v>
      </c>
      <c r="K295" s="65" t="s">
        <v>525</v>
      </c>
    </row>
    <row r="296" spans="1:11" x14ac:dyDescent="0.2">
      <c r="A296" s="50" t="s">
        <v>126</v>
      </c>
      <c r="B296" s="50" t="s">
        <v>123</v>
      </c>
      <c r="C296" s="12">
        <v>55.302075169523292</v>
      </c>
      <c r="D296" s="12">
        <v>63.101102817564389</v>
      </c>
      <c r="E296" s="12">
        <v>51.291648148781235</v>
      </c>
      <c r="H296" s="65" t="s">
        <v>541</v>
      </c>
      <c r="K296" s="65" t="s">
        <v>527</v>
      </c>
    </row>
    <row r="297" spans="1:11" x14ac:dyDescent="0.2">
      <c r="A297" s="50" t="s">
        <v>553</v>
      </c>
      <c r="B297" s="50" t="s">
        <v>123</v>
      </c>
      <c r="C297" s="12">
        <v>52.596060891399873</v>
      </c>
      <c r="D297" s="12">
        <v>68.489229820368521</v>
      </c>
      <c r="E297" s="12">
        <v>64.39233935651805</v>
      </c>
      <c r="H297" s="65" t="s">
        <v>544</v>
      </c>
      <c r="K297" s="65" t="s">
        <v>529</v>
      </c>
    </row>
    <row r="298" spans="1:11" x14ac:dyDescent="0.2">
      <c r="A298" s="50" t="s">
        <v>369</v>
      </c>
      <c r="B298" s="50" t="s">
        <v>123</v>
      </c>
      <c r="C298" s="12">
        <v>133.80468835313104</v>
      </c>
      <c r="D298" s="12">
        <v>154.55412067431402</v>
      </c>
      <c r="E298" s="12">
        <v>150.03487740991577</v>
      </c>
      <c r="H298" s="65" t="s">
        <v>539</v>
      </c>
      <c r="K298" s="65" t="s">
        <v>525</v>
      </c>
    </row>
    <row r="299" spans="1:11" x14ac:dyDescent="0.2">
      <c r="A299" s="50" t="s">
        <v>370</v>
      </c>
      <c r="B299" s="50" t="s">
        <v>123</v>
      </c>
      <c r="C299" s="12">
        <v>583.3323121283114</v>
      </c>
      <c r="D299" s="12">
        <v>662.6006458557589</v>
      </c>
      <c r="E299" s="12">
        <v>686.90927456381996</v>
      </c>
      <c r="H299" s="65" t="s">
        <v>542</v>
      </c>
      <c r="K299" s="65" t="s">
        <v>530</v>
      </c>
    </row>
    <row r="300" spans="1:11" x14ac:dyDescent="0.2">
      <c r="A300" s="50" t="s">
        <v>127</v>
      </c>
      <c r="B300" s="50" t="s">
        <v>123</v>
      </c>
      <c r="C300" s="12">
        <v>154.93637454981993</v>
      </c>
      <c r="D300" s="12">
        <v>168.22550436375636</v>
      </c>
      <c r="E300" s="12">
        <v>163.61319150839989</v>
      </c>
      <c r="H300" s="65" t="s">
        <v>508</v>
      </c>
      <c r="K300" s="65" t="s">
        <v>526</v>
      </c>
    </row>
    <row r="301" spans="1:11" x14ac:dyDescent="0.2">
      <c r="A301" s="50" t="s">
        <v>552</v>
      </c>
      <c r="B301" s="50" t="s">
        <v>123</v>
      </c>
      <c r="C301" s="12">
        <v>1.7129296456719498</v>
      </c>
      <c r="D301" s="12">
        <v>1.8047409810096744</v>
      </c>
      <c r="E301" s="12">
        <v>1.9218664760435673</v>
      </c>
      <c r="H301" s="65" t="s">
        <v>544</v>
      </c>
      <c r="K301" s="65" t="s">
        <v>529</v>
      </c>
    </row>
    <row r="302" spans="1:11" x14ac:dyDescent="0.2">
      <c r="A302" s="50" t="s">
        <v>372</v>
      </c>
      <c r="B302" s="50" t="s">
        <v>123</v>
      </c>
      <c r="C302" s="12">
        <v>143.55067109961828</v>
      </c>
      <c r="D302" s="12">
        <v>158.92090573730707</v>
      </c>
      <c r="E302" s="12">
        <v>151.03437217920091</v>
      </c>
      <c r="H302" s="65" t="s">
        <v>539</v>
      </c>
      <c r="K302" s="65" t="s">
        <v>525</v>
      </c>
    </row>
    <row r="303" spans="1:11" x14ac:dyDescent="0.2">
      <c r="A303" s="50" t="s">
        <v>371</v>
      </c>
      <c r="B303" s="50" t="s">
        <v>123</v>
      </c>
      <c r="C303" s="12">
        <v>131.85241730279898</v>
      </c>
      <c r="D303" s="12">
        <v>114.08727215339698</v>
      </c>
      <c r="E303" s="12">
        <v>117.44817232998142</v>
      </c>
      <c r="H303" s="65" t="s">
        <v>508</v>
      </c>
      <c r="K303" s="65" t="s">
        <v>526</v>
      </c>
    </row>
    <row r="304" spans="1:11" x14ac:dyDescent="0.2">
      <c r="A304" s="50" t="s">
        <v>537</v>
      </c>
      <c r="B304" s="50" t="s">
        <v>123</v>
      </c>
      <c r="C304" s="12">
        <v>93.818128015008043</v>
      </c>
      <c r="D304" s="12">
        <v>116.3958890992579</v>
      </c>
      <c r="E304" s="12">
        <v>129.34526815905491</v>
      </c>
      <c r="H304" s="65" t="s">
        <v>544</v>
      </c>
      <c r="K304" s="65" t="s">
        <v>529</v>
      </c>
    </row>
    <row r="305" spans="1:11" x14ac:dyDescent="0.2">
      <c r="A305" s="50" t="s">
        <v>128</v>
      </c>
      <c r="B305" s="50" t="s">
        <v>123</v>
      </c>
      <c r="C305" s="12">
        <v>86.67580585946105</v>
      </c>
      <c r="D305" s="12">
        <v>99.021461356554241</v>
      </c>
      <c r="E305" s="12">
        <v>97.367609711133625</v>
      </c>
      <c r="H305" s="65" t="s">
        <v>539</v>
      </c>
      <c r="K305" s="65" t="s">
        <v>525</v>
      </c>
    </row>
    <row r="306" spans="1:11" x14ac:dyDescent="0.2">
      <c r="A306" s="50" t="s">
        <v>373</v>
      </c>
      <c r="B306" s="50" t="s">
        <v>123</v>
      </c>
      <c r="C306" s="12">
        <v>0</v>
      </c>
      <c r="D306" s="12">
        <v>125.97789344818172</v>
      </c>
      <c r="E306" s="12">
        <v>142.72741587301587</v>
      </c>
      <c r="H306" s="65" t="s">
        <v>548</v>
      </c>
      <c r="K306" s="65" t="s">
        <v>527</v>
      </c>
    </row>
    <row r="307" spans="1:11" x14ac:dyDescent="0.2">
      <c r="A307" s="50" t="s">
        <v>129</v>
      </c>
      <c r="B307" s="50" t="s">
        <v>123</v>
      </c>
      <c r="C307" s="12">
        <v>131.87368931676556</v>
      </c>
      <c r="D307" s="12">
        <v>157.10134150442809</v>
      </c>
      <c r="E307" s="12">
        <v>157.27116652770408</v>
      </c>
      <c r="H307" s="65" t="s">
        <v>508</v>
      </c>
      <c r="K307" s="65" t="s">
        <v>526</v>
      </c>
    </row>
    <row r="308" spans="1:11" x14ac:dyDescent="0.2">
      <c r="A308" s="50" t="s">
        <v>374</v>
      </c>
      <c r="B308" s="50" t="s">
        <v>123</v>
      </c>
      <c r="C308" s="12">
        <v>232.34742018517807</v>
      </c>
      <c r="D308" s="12">
        <v>255.38010953400672</v>
      </c>
      <c r="E308" s="12">
        <v>261.08684382284383</v>
      </c>
      <c r="H308" s="65" t="s">
        <v>508</v>
      </c>
      <c r="K308" s="65" t="s">
        <v>526</v>
      </c>
    </row>
    <row r="309" spans="1:11" x14ac:dyDescent="0.2">
      <c r="A309" s="50" t="s">
        <v>130</v>
      </c>
      <c r="B309" s="50" t="s">
        <v>123</v>
      </c>
      <c r="C309" s="12">
        <v>338.84422249082849</v>
      </c>
      <c r="D309" s="12">
        <v>330.52412694419991</v>
      </c>
      <c r="E309" s="12">
        <v>362.31469435495455</v>
      </c>
      <c r="H309" s="65" t="s">
        <v>539</v>
      </c>
      <c r="K309" s="65" t="s">
        <v>525</v>
      </c>
    </row>
    <row r="310" spans="1:11" x14ac:dyDescent="0.2">
      <c r="A310" s="50" t="s">
        <v>375</v>
      </c>
      <c r="B310" s="50" t="s">
        <v>123</v>
      </c>
      <c r="C310" s="12">
        <v>52.063380372780067</v>
      </c>
      <c r="D310" s="12">
        <v>56.822539409278363</v>
      </c>
      <c r="E310" s="12">
        <v>58.083732834444142</v>
      </c>
      <c r="H310" s="65" t="s">
        <v>508</v>
      </c>
      <c r="K310" s="65" t="s">
        <v>526</v>
      </c>
    </row>
    <row r="311" spans="1:11" x14ac:dyDescent="0.2">
      <c r="A311" s="50" t="s">
        <v>376</v>
      </c>
      <c r="B311" s="50" t="s">
        <v>123</v>
      </c>
      <c r="C311" s="12">
        <v>318.92776791000591</v>
      </c>
      <c r="D311" s="12">
        <v>380.05048564414557</v>
      </c>
      <c r="E311" s="12">
        <v>399.38958299529452</v>
      </c>
      <c r="H311" s="65" t="s">
        <v>539</v>
      </c>
      <c r="K311" s="65" t="s">
        <v>525</v>
      </c>
    </row>
    <row r="312" spans="1:11" x14ac:dyDescent="0.2">
      <c r="A312" s="50" t="s">
        <v>123</v>
      </c>
      <c r="B312" s="50" t="s">
        <v>123</v>
      </c>
      <c r="C312" s="12">
        <v>147.94923729075776</v>
      </c>
      <c r="D312" s="12">
        <v>198.05629104523416</v>
      </c>
      <c r="E312" s="12">
        <v>200.8926397664134</v>
      </c>
      <c r="H312" s="65" t="s">
        <v>539</v>
      </c>
      <c r="K312" s="65" t="s">
        <v>525</v>
      </c>
    </row>
    <row r="313" spans="1:11" x14ac:dyDescent="0.2">
      <c r="A313" s="50" t="s">
        <v>377</v>
      </c>
      <c r="B313" s="50" t="s">
        <v>123</v>
      </c>
      <c r="C313" s="12">
        <v>62.552354920100925</v>
      </c>
      <c r="D313" s="12">
        <v>68.548955261080877</v>
      </c>
      <c r="E313" s="12">
        <v>69.593804983837316</v>
      </c>
      <c r="H313" s="65" t="s">
        <v>508</v>
      </c>
      <c r="K313" s="65" t="s">
        <v>526</v>
      </c>
    </row>
    <row r="314" spans="1:11" x14ac:dyDescent="0.2">
      <c r="A314" s="50" t="s">
        <v>378</v>
      </c>
      <c r="B314" s="50" t="s">
        <v>123</v>
      </c>
      <c r="C314" s="12">
        <v>48.523330953230989</v>
      </c>
      <c r="D314" s="12">
        <v>67.077698553644169</v>
      </c>
      <c r="E314" s="12">
        <v>78.972765449018681</v>
      </c>
      <c r="H314" s="65" t="s">
        <v>541</v>
      </c>
      <c r="K314" s="65" t="s">
        <v>527</v>
      </c>
    </row>
    <row r="315" spans="1:11" x14ac:dyDescent="0.2">
      <c r="A315" s="50" t="s">
        <v>538</v>
      </c>
      <c r="B315" s="50" t="s">
        <v>123</v>
      </c>
      <c r="C315" s="12">
        <v>63.100746892592383</v>
      </c>
      <c r="D315" s="12">
        <v>66.514592002645571</v>
      </c>
      <c r="E315" s="12">
        <v>73.078439527532851</v>
      </c>
      <c r="H315" s="65" t="s">
        <v>544</v>
      </c>
      <c r="K315" s="65" t="s">
        <v>529</v>
      </c>
    </row>
    <row r="316" spans="1:11" s="33" customFormat="1" x14ac:dyDescent="0.2">
      <c r="A316" s="50" t="s">
        <v>131</v>
      </c>
      <c r="B316" s="50" t="s">
        <v>132</v>
      </c>
      <c r="C316" s="12">
        <v>0</v>
      </c>
      <c r="D316" s="12">
        <v>0</v>
      </c>
      <c r="E316" s="12">
        <v>0</v>
      </c>
      <c r="H316" s="65" t="s">
        <v>544</v>
      </c>
      <c r="I316" s="61"/>
      <c r="J316" s="61"/>
      <c r="K316" s="65" t="s">
        <v>529</v>
      </c>
    </row>
    <row r="317" spans="1:11" x14ac:dyDescent="0.2">
      <c r="A317" s="48" t="s">
        <v>524</v>
      </c>
      <c r="B317" s="50" t="s">
        <v>132</v>
      </c>
      <c r="C317" s="12">
        <v>0</v>
      </c>
      <c r="D317" s="12">
        <v>0</v>
      </c>
      <c r="E317" s="12">
        <v>0</v>
      </c>
      <c r="H317" s="65" t="s">
        <v>544</v>
      </c>
      <c r="I317" s="63"/>
      <c r="J317" s="63"/>
      <c r="K317" s="65" t="s">
        <v>529</v>
      </c>
    </row>
    <row r="318" spans="1:11" x14ac:dyDescent="0.2">
      <c r="A318" s="50" t="s">
        <v>379</v>
      </c>
      <c r="B318" s="50" t="s">
        <v>132</v>
      </c>
      <c r="C318" s="12">
        <v>248.8522121843873</v>
      </c>
      <c r="D318" s="12">
        <v>228.40149400232005</v>
      </c>
      <c r="E318" s="12">
        <v>269.1546189014843</v>
      </c>
      <c r="H318" s="65" t="s">
        <v>539</v>
      </c>
      <c r="K318" s="65" t="s">
        <v>525</v>
      </c>
    </row>
    <row r="319" spans="1:11" x14ac:dyDescent="0.2">
      <c r="A319" s="50" t="s">
        <v>380</v>
      </c>
      <c r="B319" s="50" t="s">
        <v>132</v>
      </c>
      <c r="C319" s="12">
        <v>0</v>
      </c>
      <c r="D319" s="12">
        <v>0</v>
      </c>
      <c r="E319" s="12">
        <v>0</v>
      </c>
      <c r="H319" s="65" t="s">
        <v>541</v>
      </c>
      <c r="K319" s="65" t="s">
        <v>527</v>
      </c>
    </row>
    <row r="320" spans="1:11" s="33" customFormat="1" x14ac:dyDescent="0.2">
      <c r="A320" s="50" t="s">
        <v>381</v>
      </c>
      <c r="B320" s="50" t="s">
        <v>132</v>
      </c>
      <c r="C320" s="12">
        <v>90.764920828258226</v>
      </c>
      <c r="D320" s="12">
        <v>244.06690561529271</v>
      </c>
      <c r="E320" s="12">
        <v>274.894374282434</v>
      </c>
      <c r="H320" s="65" t="s">
        <v>508</v>
      </c>
      <c r="I320" s="61"/>
      <c r="J320" s="61"/>
      <c r="K320" s="65" t="s">
        <v>526</v>
      </c>
    </row>
    <row r="321" spans="1:11" x14ac:dyDescent="0.2">
      <c r="A321" s="48" t="s">
        <v>520</v>
      </c>
      <c r="B321" s="50" t="s">
        <v>132</v>
      </c>
      <c r="C321" s="12">
        <v>0</v>
      </c>
      <c r="D321" s="12">
        <v>0</v>
      </c>
      <c r="E321" s="12">
        <v>0</v>
      </c>
      <c r="H321" s="65" t="s">
        <v>544</v>
      </c>
      <c r="I321" s="63"/>
      <c r="J321" s="63"/>
      <c r="K321" s="65" t="s">
        <v>529</v>
      </c>
    </row>
    <row r="322" spans="1:11" x14ac:dyDescent="0.2">
      <c r="A322" s="50" t="s">
        <v>132</v>
      </c>
      <c r="B322" s="50" t="s">
        <v>132</v>
      </c>
      <c r="C322" s="12">
        <v>259.64561592340965</v>
      </c>
      <c r="D322" s="12">
        <v>271.65179996170292</v>
      </c>
      <c r="E322" s="12">
        <v>285.00783199389184</v>
      </c>
      <c r="H322" s="65" t="s">
        <v>539</v>
      </c>
      <c r="K322" s="65" t="s">
        <v>525</v>
      </c>
    </row>
    <row r="323" spans="1:11" x14ac:dyDescent="0.2">
      <c r="A323" s="50" t="s">
        <v>133</v>
      </c>
      <c r="B323" s="50" t="s">
        <v>134</v>
      </c>
      <c r="C323" s="12">
        <v>210.80827253277744</v>
      </c>
      <c r="D323" s="12">
        <v>226.2282647195052</v>
      </c>
      <c r="E323" s="12">
        <v>232.66166031532541</v>
      </c>
      <c r="H323" s="65" t="s">
        <v>508</v>
      </c>
      <c r="K323" s="65" t="s">
        <v>526</v>
      </c>
    </row>
    <row r="324" spans="1:11" x14ac:dyDescent="0.2">
      <c r="A324" s="50" t="s">
        <v>382</v>
      </c>
      <c r="B324" s="50" t="s">
        <v>134</v>
      </c>
      <c r="C324" s="12">
        <v>92.163405605499733</v>
      </c>
      <c r="D324" s="12">
        <v>128.73358248798718</v>
      </c>
      <c r="E324" s="12">
        <v>115.88178760211437</v>
      </c>
      <c r="H324" s="65" t="s">
        <v>540</v>
      </c>
      <c r="K324" s="65" t="s">
        <v>526</v>
      </c>
    </row>
    <row r="325" spans="1:11" x14ac:dyDescent="0.2">
      <c r="A325" s="50" t="s">
        <v>383</v>
      </c>
      <c r="B325" s="50" t="s">
        <v>135</v>
      </c>
      <c r="C325" s="12">
        <v>64.42309108938943</v>
      </c>
      <c r="D325" s="12">
        <v>120.28614739466749</v>
      </c>
      <c r="E325" s="12">
        <v>128.40075705828781</v>
      </c>
      <c r="H325" s="65" t="s">
        <v>508</v>
      </c>
      <c r="K325" s="65" t="s">
        <v>526</v>
      </c>
    </row>
    <row r="326" spans="1:11" x14ac:dyDescent="0.2">
      <c r="A326" s="50" t="s">
        <v>384</v>
      </c>
      <c r="B326" s="50" t="s">
        <v>135</v>
      </c>
      <c r="C326" s="12">
        <v>1.1286725108726772</v>
      </c>
      <c r="D326" s="12">
        <v>0.40568230968858132</v>
      </c>
      <c r="E326" s="12">
        <v>0.38828541870848304</v>
      </c>
      <c r="H326" s="65" t="s">
        <v>541</v>
      </c>
      <c r="K326" s="65" t="s">
        <v>527</v>
      </c>
    </row>
    <row r="327" spans="1:11" x14ac:dyDescent="0.2">
      <c r="A327" s="50" t="s">
        <v>385</v>
      </c>
      <c r="B327" s="50" t="s">
        <v>135</v>
      </c>
      <c r="C327" s="12">
        <v>0</v>
      </c>
      <c r="D327" s="12">
        <v>232.53070337143092</v>
      </c>
      <c r="E327" s="12">
        <v>281.91329192546584</v>
      </c>
      <c r="H327" s="65" t="s">
        <v>541</v>
      </c>
      <c r="K327" s="65" t="s">
        <v>527</v>
      </c>
    </row>
    <row r="328" spans="1:11" x14ac:dyDescent="0.2">
      <c r="A328" s="50" t="s">
        <v>386</v>
      </c>
      <c r="B328" s="50" t="s">
        <v>135</v>
      </c>
      <c r="C328" s="12">
        <v>0</v>
      </c>
      <c r="D328" s="12">
        <v>2267.2806603773583</v>
      </c>
      <c r="E328" s="12">
        <v>1115.8861014466215</v>
      </c>
      <c r="H328" s="65" t="s">
        <v>541</v>
      </c>
      <c r="K328" s="65" t="s">
        <v>527</v>
      </c>
    </row>
    <row r="329" spans="1:11" x14ac:dyDescent="0.2">
      <c r="A329" s="50" t="s">
        <v>136</v>
      </c>
      <c r="B329" s="50" t="s">
        <v>135</v>
      </c>
      <c r="C329" s="12">
        <v>96.749217868648458</v>
      </c>
      <c r="D329" s="12">
        <v>107.71521606325715</v>
      </c>
      <c r="E329" s="12">
        <v>113.73785748477663</v>
      </c>
      <c r="H329" s="65" t="s">
        <v>508</v>
      </c>
      <c r="K329" s="65" t="s">
        <v>526</v>
      </c>
    </row>
    <row r="330" spans="1:11" x14ac:dyDescent="0.2">
      <c r="A330" s="50" t="s">
        <v>387</v>
      </c>
      <c r="B330" s="50" t="s">
        <v>135</v>
      </c>
      <c r="C330" s="12">
        <v>0</v>
      </c>
      <c r="D330" s="12">
        <v>0</v>
      </c>
      <c r="E330" s="12">
        <v>0</v>
      </c>
      <c r="H330" s="65" t="s">
        <v>541</v>
      </c>
      <c r="K330" s="65" t="s">
        <v>527</v>
      </c>
    </row>
    <row r="331" spans="1:11" x14ac:dyDescent="0.2">
      <c r="A331" s="50" t="s">
        <v>137</v>
      </c>
      <c r="B331" s="50" t="s">
        <v>135</v>
      </c>
      <c r="C331" s="12">
        <v>188.65569724393254</v>
      </c>
      <c r="D331" s="12">
        <v>212.05323505323506</v>
      </c>
      <c r="E331" s="12">
        <v>218.30679708039932</v>
      </c>
      <c r="H331" s="65" t="s">
        <v>539</v>
      </c>
      <c r="K331" s="65" t="s">
        <v>525</v>
      </c>
    </row>
    <row r="332" spans="1:11" x14ac:dyDescent="0.2">
      <c r="A332" s="50" t="s">
        <v>138</v>
      </c>
      <c r="B332" s="50" t="s">
        <v>135</v>
      </c>
      <c r="C332" s="12">
        <v>0.17317002346825597</v>
      </c>
      <c r="D332" s="12">
        <v>134.57230188679245</v>
      </c>
      <c r="E332" s="12">
        <v>149.72280481709561</v>
      </c>
      <c r="H332" s="65" t="s">
        <v>541</v>
      </c>
      <c r="K332" s="65" t="s">
        <v>527</v>
      </c>
    </row>
    <row r="333" spans="1:11" x14ac:dyDescent="0.2">
      <c r="A333" s="50" t="s">
        <v>388</v>
      </c>
      <c r="B333" s="50" t="s">
        <v>135</v>
      </c>
      <c r="C333" s="12">
        <v>0</v>
      </c>
      <c r="D333" s="12">
        <v>0</v>
      </c>
      <c r="E333" s="12">
        <v>0</v>
      </c>
      <c r="H333" s="65" t="s">
        <v>541</v>
      </c>
      <c r="K333" s="65" t="s">
        <v>527</v>
      </c>
    </row>
    <row r="334" spans="1:11" x14ac:dyDescent="0.2">
      <c r="A334" s="50" t="s">
        <v>389</v>
      </c>
      <c r="B334" s="50" t="s">
        <v>135</v>
      </c>
      <c r="C334" s="12">
        <v>1.4588951811090929</v>
      </c>
      <c r="D334" s="12">
        <v>120.96108785287201</v>
      </c>
      <c r="E334" s="12">
        <v>47.176252049563104</v>
      </c>
      <c r="H334" s="65" t="s">
        <v>544</v>
      </c>
      <c r="K334" s="65" t="s">
        <v>529</v>
      </c>
    </row>
    <row r="335" spans="1:11" x14ac:dyDescent="0.2">
      <c r="A335" s="50" t="s">
        <v>390</v>
      </c>
      <c r="B335" s="50" t="s">
        <v>135</v>
      </c>
      <c r="C335" s="12">
        <v>72.932357339339447</v>
      </c>
      <c r="D335" s="12">
        <v>79.548894286079502</v>
      </c>
      <c r="E335" s="12">
        <v>78.625461651547198</v>
      </c>
      <c r="H335" s="65" t="s">
        <v>541</v>
      </c>
      <c r="K335" s="65" t="s">
        <v>527</v>
      </c>
    </row>
    <row r="336" spans="1:11" x14ac:dyDescent="0.2">
      <c r="A336" s="50" t="s">
        <v>139</v>
      </c>
      <c r="B336" s="50" t="s">
        <v>135</v>
      </c>
      <c r="C336" s="12">
        <v>244.39486793084683</v>
      </c>
      <c r="D336" s="12">
        <v>284.43890420111916</v>
      </c>
      <c r="E336" s="12">
        <v>484.52566262584753</v>
      </c>
      <c r="H336" s="65" t="s">
        <v>508</v>
      </c>
      <c r="K336" s="65" t="s">
        <v>526</v>
      </c>
    </row>
    <row r="337" spans="1:11" x14ac:dyDescent="0.2">
      <c r="A337" s="50" t="s">
        <v>140</v>
      </c>
      <c r="B337" s="50" t="s">
        <v>135</v>
      </c>
      <c r="C337" s="12">
        <v>121.57756587716599</v>
      </c>
      <c r="D337" s="12">
        <v>117.20871687941819</v>
      </c>
      <c r="E337" s="12">
        <v>124.85764476910245</v>
      </c>
      <c r="H337" s="65" t="s">
        <v>508</v>
      </c>
      <c r="K337" s="65" t="s">
        <v>526</v>
      </c>
    </row>
    <row r="338" spans="1:11" x14ac:dyDescent="0.2">
      <c r="A338" s="50" t="s">
        <v>391</v>
      </c>
      <c r="B338" s="50" t="s">
        <v>135</v>
      </c>
      <c r="C338" s="12">
        <v>11.267991510708084</v>
      </c>
      <c r="D338" s="12">
        <v>0.33552250338033612</v>
      </c>
      <c r="E338" s="12">
        <v>0</v>
      </c>
      <c r="H338" s="65" t="s">
        <v>508</v>
      </c>
      <c r="K338" s="65" t="s">
        <v>526</v>
      </c>
    </row>
    <row r="339" spans="1:11" x14ac:dyDescent="0.2">
      <c r="A339" s="50" t="s">
        <v>392</v>
      </c>
      <c r="B339" s="50" t="s">
        <v>135</v>
      </c>
      <c r="C339" s="12">
        <v>274.52432389227948</v>
      </c>
      <c r="D339" s="12">
        <v>319.90503353248232</v>
      </c>
      <c r="E339" s="12">
        <v>341.88318711153994</v>
      </c>
      <c r="H339" s="65" t="s">
        <v>539</v>
      </c>
      <c r="K339" s="65" t="s">
        <v>525</v>
      </c>
    </row>
    <row r="340" spans="1:11" x14ac:dyDescent="0.2">
      <c r="A340" s="50" t="s">
        <v>141</v>
      </c>
      <c r="B340" s="50" t="s">
        <v>135</v>
      </c>
      <c r="C340" s="12">
        <v>0.18951175819536517</v>
      </c>
      <c r="D340" s="12">
        <v>182.71655223551122</v>
      </c>
      <c r="E340" s="12">
        <v>179.83326644817515</v>
      </c>
      <c r="H340" s="65" t="s">
        <v>543</v>
      </c>
      <c r="K340" s="65" t="s">
        <v>528</v>
      </c>
    </row>
    <row r="341" spans="1:11" x14ac:dyDescent="0.2">
      <c r="A341" s="50" t="s">
        <v>142</v>
      </c>
      <c r="B341" s="50" t="s">
        <v>135</v>
      </c>
      <c r="C341" s="12">
        <v>254.72223398399458</v>
      </c>
      <c r="D341" s="12">
        <v>271.0395808753301</v>
      </c>
      <c r="E341" s="12">
        <v>249.98971310847867</v>
      </c>
      <c r="H341" s="65" t="s">
        <v>539</v>
      </c>
      <c r="K341" s="65" t="s">
        <v>525</v>
      </c>
    </row>
    <row r="342" spans="1:11" x14ac:dyDescent="0.2">
      <c r="A342" s="50" t="s">
        <v>393</v>
      </c>
      <c r="B342" s="50" t="s">
        <v>135</v>
      </c>
      <c r="C342" s="12">
        <v>197.64314499084119</v>
      </c>
      <c r="D342" s="12">
        <v>216.83708111844993</v>
      </c>
      <c r="E342" s="12">
        <v>203.53116872220824</v>
      </c>
      <c r="H342" s="65" t="s">
        <v>508</v>
      </c>
      <c r="K342" s="65" t="s">
        <v>526</v>
      </c>
    </row>
    <row r="343" spans="1:11" x14ac:dyDescent="0.2">
      <c r="A343" s="50" t="s">
        <v>135</v>
      </c>
      <c r="B343" s="50" t="s">
        <v>135</v>
      </c>
      <c r="C343" s="12">
        <v>1.9028412008196907</v>
      </c>
      <c r="D343" s="12">
        <v>0</v>
      </c>
      <c r="E343" s="12">
        <v>0</v>
      </c>
      <c r="H343" s="65" t="s">
        <v>539</v>
      </c>
      <c r="K343" s="65" t="s">
        <v>525</v>
      </c>
    </row>
    <row r="344" spans="1:11" x14ac:dyDescent="0.2">
      <c r="A344" s="50" t="s">
        <v>394</v>
      </c>
      <c r="B344" s="50" t="s">
        <v>135</v>
      </c>
      <c r="C344" s="12">
        <v>0</v>
      </c>
      <c r="D344" s="12">
        <v>0</v>
      </c>
      <c r="E344" s="12">
        <v>0</v>
      </c>
      <c r="H344" s="65" t="s">
        <v>541</v>
      </c>
      <c r="K344" s="65" t="s">
        <v>527</v>
      </c>
    </row>
    <row r="345" spans="1:11" x14ac:dyDescent="0.2">
      <c r="A345" s="50" t="s">
        <v>395</v>
      </c>
      <c r="B345" s="50" t="s">
        <v>135</v>
      </c>
      <c r="C345" s="12">
        <v>167.3239923573833</v>
      </c>
      <c r="D345" s="12">
        <v>40.047768674448498</v>
      </c>
      <c r="E345" s="12">
        <v>1.2867445623781553</v>
      </c>
      <c r="H345" s="65" t="s">
        <v>539</v>
      </c>
      <c r="K345" s="65" t="s">
        <v>525</v>
      </c>
    </row>
    <row r="346" spans="1:11" x14ac:dyDescent="0.2">
      <c r="A346" s="50" t="s">
        <v>396</v>
      </c>
      <c r="B346" s="50" t="s">
        <v>135</v>
      </c>
      <c r="C346" s="12">
        <v>108.65995126831473</v>
      </c>
      <c r="D346" s="12">
        <v>113.9313263433602</v>
      </c>
      <c r="E346" s="12">
        <v>141.9324498391851</v>
      </c>
      <c r="H346" s="65" t="s">
        <v>544</v>
      </c>
      <c r="K346" s="65" t="s">
        <v>529</v>
      </c>
    </row>
    <row r="347" spans="1:11" x14ac:dyDescent="0.2">
      <c r="A347" s="50" t="s">
        <v>398</v>
      </c>
      <c r="B347" s="50" t="s">
        <v>135</v>
      </c>
      <c r="C347" s="12">
        <v>78.527183018207921</v>
      </c>
      <c r="D347" s="12">
        <v>82.869846846352303</v>
      </c>
      <c r="E347" s="12">
        <v>93.176099482167601</v>
      </c>
      <c r="H347" s="65" t="s">
        <v>541</v>
      </c>
      <c r="K347" s="65" t="s">
        <v>527</v>
      </c>
    </row>
    <row r="348" spans="1:11" x14ac:dyDescent="0.2">
      <c r="A348" s="50" t="s">
        <v>397</v>
      </c>
      <c r="B348" s="50" t="s">
        <v>135</v>
      </c>
      <c r="C348" s="12">
        <v>0</v>
      </c>
      <c r="D348" s="12">
        <v>0</v>
      </c>
      <c r="E348" s="12">
        <v>0</v>
      </c>
      <c r="H348" s="65" t="s">
        <v>541</v>
      </c>
      <c r="K348" s="65" t="s">
        <v>527</v>
      </c>
    </row>
    <row r="349" spans="1:11" x14ac:dyDescent="0.2">
      <c r="A349" s="50" t="s">
        <v>399</v>
      </c>
      <c r="B349" s="50" t="s">
        <v>143</v>
      </c>
      <c r="C349" s="12">
        <v>198.45357354279506</v>
      </c>
      <c r="D349" s="12">
        <v>193.97754357802168</v>
      </c>
      <c r="E349" s="12">
        <v>322.74712125024945</v>
      </c>
      <c r="H349" s="65" t="s">
        <v>539</v>
      </c>
      <c r="K349" s="65" t="s">
        <v>525</v>
      </c>
    </row>
    <row r="350" spans="1:11" x14ac:dyDescent="0.2">
      <c r="A350" s="50" t="s">
        <v>144</v>
      </c>
      <c r="B350" s="50" t="s">
        <v>143</v>
      </c>
      <c r="C350" s="12">
        <v>108.23366634383115</v>
      </c>
      <c r="D350" s="12">
        <v>124.34173822349656</v>
      </c>
      <c r="E350" s="12">
        <v>122.06645640744111</v>
      </c>
      <c r="H350" s="65" t="s">
        <v>539</v>
      </c>
      <c r="K350" s="65" t="s">
        <v>525</v>
      </c>
    </row>
    <row r="351" spans="1:11" x14ac:dyDescent="0.2">
      <c r="A351" s="50" t="s">
        <v>400</v>
      </c>
      <c r="B351" s="50" t="s">
        <v>143</v>
      </c>
      <c r="C351" s="12">
        <v>280.08085835509138</v>
      </c>
      <c r="D351" s="12">
        <v>325.51870128672232</v>
      </c>
      <c r="E351" s="12">
        <v>284.87478821438901</v>
      </c>
      <c r="H351" s="65" t="s">
        <v>539</v>
      </c>
      <c r="K351" s="65" t="s">
        <v>525</v>
      </c>
    </row>
    <row r="352" spans="1:11" x14ac:dyDescent="0.2">
      <c r="A352" s="50" t="s">
        <v>401</v>
      </c>
      <c r="B352" s="50" t="s">
        <v>143</v>
      </c>
      <c r="C352" s="12">
        <v>449.49112978524744</v>
      </c>
      <c r="D352" s="12">
        <v>455.29592781119851</v>
      </c>
      <c r="E352" s="12">
        <v>487.98629521455854</v>
      </c>
      <c r="H352" s="65" t="s">
        <v>508</v>
      </c>
      <c r="K352" s="65" t="s">
        <v>526</v>
      </c>
    </row>
    <row r="353" spans="1:11" x14ac:dyDescent="0.2">
      <c r="A353" s="50" t="s">
        <v>402</v>
      </c>
      <c r="B353" s="50" t="s">
        <v>143</v>
      </c>
      <c r="C353" s="12">
        <v>131.80473232265663</v>
      </c>
      <c r="D353" s="12">
        <v>142.87304489517513</v>
      </c>
      <c r="E353" s="12">
        <v>151.55193777887249</v>
      </c>
      <c r="H353" s="65" t="s">
        <v>508</v>
      </c>
      <c r="K353" s="65" t="s">
        <v>526</v>
      </c>
    </row>
    <row r="354" spans="1:11" x14ac:dyDescent="0.2">
      <c r="A354" s="50" t="s">
        <v>403</v>
      </c>
      <c r="B354" s="50" t="s">
        <v>143</v>
      </c>
      <c r="C354" s="12">
        <v>218.05045908183632</v>
      </c>
      <c r="D354" s="12">
        <v>235.57956236739605</v>
      </c>
      <c r="E354" s="12">
        <v>259.35089130777726</v>
      </c>
      <c r="H354" s="65" t="s">
        <v>508</v>
      </c>
      <c r="K354" s="65" t="s">
        <v>526</v>
      </c>
    </row>
    <row r="355" spans="1:11" x14ac:dyDescent="0.2">
      <c r="A355" s="50" t="s">
        <v>404</v>
      </c>
      <c r="B355" s="50" t="s">
        <v>143</v>
      </c>
      <c r="C355" s="12">
        <v>154.56275748784591</v>
      </c>
      <c r="D355" s="12">
        <v>163.14569112346348</v>
      </c>
      <c r="E355" s="12">
        <v>167.96405633138883</v>
      </c>
      <c r="H355" s="65" t="s">
        <v>539</v>
      </c>
      <c r="K355" s="65" t="s">
        <v>525</v>
      </c>
    </row>
    <row r="356" spans="1:11" x14ac:dyDescent="0.2">
      <c r="A356" s="50" t="s">
        <v>405</v>
      </c>
      <c r="B356" s="50" t="s">
        <v>143</v>
      </c>
      <c r="C356" s="12">
        <v>81.521914339716844</v>
      </c>
      <c r="D356" s="12">
        <v>86.176614707239992</v>
      </c>
      <c r="E356" s="12">
        <v>173.63042844651704</v>
      </c>
      <c r="H356" s="65" t="s">
        <v>508</v>
      </c>
      <c r="K356" s="65" t="s">
        <v>526</v>
      </c>
    </row>
    <row r="357" spans="1:11" x14ac:dyDescent="0.2">
      <c r="A357" s="50" t="s">
        <v>406</v>
      </c>
      <c r="B357" s="50" t="s">
        <v>143</v>
      </c>
      <c r="C357" s="12">
        <v>172.12648409314528</v>
      </c>
      <c r="D357" s="12">
        <v>182.74971025611728</v>
      </c>
      <c r="E357" s="12">
        <v>181.51792173627095</v>
      </c>
      <c r="H357" s="65" t="s">
        <v>508</v>
      </c>
      <c r="K357" s="65" t="s">
        <v>526</v>
      </c>
    </row>
    <row r="358" spans="1:11" x14ac:dyDescent="0.2">
      <c r="A358" s="50" t="s">
        <v>407</v>
      </c>
      <c r="B358" s="50" t="s">
        <v>143</v>
      </c>
      <c r="C358" s="12">
        <v>159.13403219767878</v>
      </c>
      <c r="D358" s="12">
        <v>174.28501155250802</v>
      </c>
      <c r="E358" s="12">
        <v>176.33041752425757</v>
      </c>
      <c r="H358" s="65" t="s">
        <v>508</v>
      </c>
      <c r="K358" s="65" t="s">
        <v>526</v>
      </c>
    </row>
    <row r="359" spans="1:11" x14ac:dyDescent="0.2">
      <c r="A359" s="50" t="s">
        <v>408</v>
      </c>
      <c r="B359" s="50" t="s">
        <v>143</v>
      </c>
      <c r="C359" s="12">
        <v>168.98203748981254</v>
      </c>
      <c r="D359" s="12">
        <v>186.14991085339801</v>
      </c>
      <c r="E359" s="12">
        <v>201.50761551671562</v>
      </c>
      <c r="H359" s="65" t="s">
        <v>539</v>
      </c>
      <c r="K359" s="65" t="s">
        <v>525</v>
      </c>
    </row>
    <row r="360" spans="1:11" x14ac:dyDescent="0.2">
      <c r="A360" s="50" t="s">
        <v>409</v>
      </c>
      <c r="B360" s="50" t="s">
        <v>143</v>
      </c>
      <c r="C360" s="12">
        <v>160.20123849523961</v>
      </c>
      <c r="D360" s="12">
        <v>166.10715373078787</v>
      </c>
      <c r="E360" s="12">
        <v>175.31172726813128</v>
      </c>
      <c r="H360" s="65" t="s">
        <v>539</v>
      </c>
      <c r="K360" s="65" t="s">
        <v>525</v>
      </c>
    </row>
    <row r="361" spans="1:11" x14ac:dyDescent="0.2">
      <c r="A361" s="50" t="s">
        <v>410</v>
      </c>
      <c r="B361" s="50" t="s">
        <v>143</v>
      </c>
      <c r="C361" s="12">
        <v>223.11499219781538</v>
      </c>
      <c r="D361" s="12">
        <v>246.30378234110782</v>
      </c>
      <c r="E361" s="12">
        <v>248.92444356120828</v>
      </c>
      <c r="H361" s="65" t="s">
        <v>508</v>
      </c>
      <c r="K361" s="65" t="s">
        <v>526</v>
      </c>
    </row>
    <row r="362" spans="1:11" x14ac:dyDescent="0.2">
      <c r="A362" s="50" t="s">
        <v>143</v>
      </c>
      <c r="B362" s="50" t="s">
        <v>143</v>
      </c>
      <c r="C362" s="12">
        <v>169.77470491255241</v>
      </c>
      <c r="D362" s="12">
        <v>195.39002708042074</v>
      </c>
      <c r="E362" s="12">
        <v>195.65856288875185</v>
      </c>
      <c r="H362" s="65" t="s">
        <v>539</v>
      </c>
      <c r="K362" s="65" t="s">
        <v>525</v>
      </c>
    </row>
    <row r="363" spans="1:11" x14ac:dyDescent="0.2">
      <c r="A363" s="50" t="s">
        <v>411</v>
      </c>
      <c r="B363" s="50" t="s">
        <v>143</v>
      </c>
      <c r="C363" s="12">
        <v>175.81398926351079</v>
      </c>
      <c r="D363" s="12">
        <v>188.24802648066159</v>
      </c>
      <c r="E363" s="12">
        <v>177.48331283229473</v>
      </c>
      <c r="H363" s="65" t="s">
        <v>508</v>
      </c>
      <c r="K363" s="65" t="s">
        <v>526</v>
      </c>
    </row>
    <row r="364" spans="1:11" x14ac:dyDescent="0.2">
      <c r="A364" s="50" t="s">
        <v>412</v>
      </c>
      <c r="B364" s="50" t="s">
        <v>143</v>
      </c>
      <c r="C364" s="12">
        <v>205.76737427791755</v>
      </c>
      <c r="D364" s="12">
        <v>226.19788047864688</v>
      </c>
      <c r="E364" s="12">
        <v>239.18511162854404</v>
      </c>
      <c r="H364" s="65" t="s">
        <v>508</v>
      </c>
      <c r="K364" s="65" t="s">
        <v>526</v>
      </c>
    </row>
    <row r="365" spans="1:11" x14ac:dyDescent="0.2">
      <c r="A365" s="50" t="s">
        <v>413</v>
      </c>
      <c r="B365" s="50" t="s">
        <v>143</v>
      </c>
      <c r="C365" s="12">
        <v>276.81933621933621</v>
      </c>
      <c r="D365" s="12">
        <v>313.09542258573686</v>
      </c>
      <c r="E365" s="12">
        <v>322.34830976817625</v>
      </c>
      <c r="H365" s="65" t="s">
        <v>508</v>
      </c>
      <c r="K365" s="65" t="s">
        <v>526</v>
      </c>
    </row>
    <row r="366" spans="1:11" x14ac:dyDescent="0.2">
      <c r="A366" s="50" t="s">
        <v>414</v>
      </c>
      <c r="B366" s="50" t="s">
        <v>143</v>
      </c>
      <c r="C366" s="12">
        <v>182.52790650228789</v>
      </c>
      <c r="D366" s="12">
        <v>194.86073843356129</v>
      </c>
      <c r="E366" s="12">
        <v>218.25014952886153</v>
      </c>
      <c r="H366" s="65" t="s">
        <v>508</v>
      </c>
      <c r="K366" s="65" t="s">
        <v>526</v>
      </c>
    </row>
    <row r="367" spans="1:11" x14ac:dyDescent="0.2">
      <c r="A367" s="50" t="s">
        <v>145</v>
      </c>
      <c r="B367" s="50" t="s">
        <v>145</v>
      </c>
      <c r="C367" s="12">
        <v>399.95725439584078</v>
      </c>
      <c r="D367" s="12">
        <v>407.88947501196316</v>
      </c>
      <c r="E367" s="12">
        <v>428.28850202914685</v>
      </c>
      <c r="H367" s="65" t="s">
        <v>549</v>
      </c>
      <c r="K367" s="65" t="s">
        <v>535</v>
      </c>
    </row>
    <row r="368" spans="1:11" x14ac:dyDescent="0.2">
      <c r="A368" s="50" t="s">
        <v>415</v>
      </c>
      <c r="B368" s="50" t="s">
        <v>26</v>
      </c>
      <c r="C368" s="12">
        <v>0</v>
      </c>
      <c r="D368" s="12">
        <v>0</v>
      </c>
      <c r="E368" s="12">
        <v>0</v>
      </c>
      <c r="H368" s="65" t="s">
        <v>543</v>
      </c>
      <c r="K368" s="65" t="s">
        <v>528</v>
      </c>
    </row>
    <row r="369" spans="1:11" x14ac:dyDescent="0.2">
      <c r="A369" s="50" t="s">
        <v>416</v>
      </c>
      <c r="B369" s="50" t="s">
        <v>26</v>
      </c>
      <c r="C369" s="12">
        <v>117.08976223058501</v>
      </c>
      <c r="D369" s="12">
        <v>154.89488214933246</v>
      </c>
      <c r="E369" s="12">
        <v>167.0734680782804</v>
      </c>
      <c r="H369" s="65" t="s">
        <v>541</v>
      </c>
      <c r="K369" s="65" t="s">
        <v>527</v>
      </c>
    </row>
    <row r="370" spans="1:11" x14ac:dyDescent="0.2">
      <c r="A370" s="50" t="s">
        <v>417</v>
      </c>
      <c r="B370" s="50" t="s">
        <v>26</v>
      </c>
      <c r="C370" s="12">
        <v>168.81197372214046</v>
      </c>
      <c r="D370" s="12">
        <v>164.47100013408621</v>
      </c>
      <c r="E370" s="12">
        <v>167.70703948910241</v>
      </c>
      <c r="H370" s="65" t="s">
        <v>539</v>
      </c>
      <c r="K370" s="65" t="s">
        <v>525</v>
      </c>
    </row>
    <row r="371" spans="1:11" x14ac:dyDescent="0.2">
      <c r="A371" s="50" t="s">
        <v>146</v>
      </c>
      <c r="B371" s="50" t="s">
        <v>26</v>
      </c>
      <c r="C371" s="12">
        <v>97.780476124462822</v>
      </c>
      <c r="D371" s="12">
        <v>103.16911918372365</v>
      </c>
      <c r="E371" s="12">
        <v>112.27402394337618</v>
      </c>
      <c r="H371" s="65" t="s">
        <v>539</v>
      </c>
      <c r="K371" s="65" t="s">
        <v>525</v>
      </c>
    </row>
    <row r="372" spans="1:11" x14ac:dyDescent="0.2">
      <c r="A372" s="50" t="s">
        <v>418</v>
      </c>
      <c r="B372" s="50" t="s">
        <v>26</v>
      </c>
      <c r="C372" s="12">
        <v>0</v>
      </c>
      <c r="D372" s="12">
        <v>0</v>
      </c>
      <c r="E372" s="12">
        <v>0</v>
      </c>
      <c r="H372" s="65" t="s">
        <v>541</v>
      </c>
      <c r="K372" s="65" t="s">
        <v>527</v>
      </c>
    </row>
    <row r="373" spans="1:11" x14ac:dyDescent="0.2">
      <c r="A373" s="50" t="s">
        <v>147</v>
      </c>
      <c r="B373" s="50" t="s">
        <v>26</v>
      </c>
      <c r="C373" s="12">
        <v>143.73185574418395</v>
      </c>
      <c r="D373" s="12">
        <v>172.28325023881081</v>
      </c>
      <c r="E373" s="12">
        <v>174.75392686703961</v>
      </c>
      <c r="H373" s="65" t="s">
        <v>539</v>
      </c>
      <c r="K373" s="65" t="s">
        <v>525</v>
      </c>
    </row>
    <row r="374" spans="1:11" x14ac:dyDescent="0.2">
      <c r="A374" s="50" t="s">
        <v>419</v>
      </c>
      <c r="B374" s="50" t="s">
        <v>26</v>
      </c>
      <c r="C374" s="12">
        <v>204.97963778541697</v>
      </c>
      <c r="D374" s="12">
        <v>226.47931455490368</v>
      </c>
      <c r="E374" s="12">
        <v>230.64665948275862</v>
      </c>
      <c r="H374" s="65" t="s">
        <v>508</v>
      </c>
      <c r="K374" s="65" t="s">
        <v>526</v>
      </c>
    </row>
    <row r="375" spans="1:11" x14ac:dyDescent="0.2">
      <c r="A375" s="50" t="s">
        <v>148</v>
      </c>
      <c r="B375" s="50" t="s">
        <v>149</v>
      </c>
      <c r="C375" s="12">
        <v>117.5627167953452</v>
      </c>
      <c r="D375" s="12">
        <v>128.3130303707012</v>
      </c>
      <c r="E375" s="12">
        <v>141.17593421347058</v>
      </c>
      <c r="H375" s="65" t="s">
        <v>508</v>
      </c>
      <c r="K375" s="65" t="s">
        <v>526</v>
      </c>
    </row>
    <row r="376" spans="1:11" x14ac:dyDescent="0.2">
      <c r="A376" s="50" t="s">
        <v>420</v>
      </c>
      <c r="B376" s="50" t="s">
        <v>149</v>
      </c>
      <c r="C376" s="12">
        <v>144.7242331780954</v>
      </c>
      <c r="D376" s="12">
        <v>147.401675923845</v>
      </c>
      <c r="E376" s="12">
        <v>155.95290248314421</v>
      </c>
      <c r="H376" s="65" t="s">
        <v>508</v>
      </c>
      <c r="K376" s="65" t="s">
        <v>526</v>
      </c>
    </row>
    <row r="377" spans="1:11" x14ac:dyDescent="0.2">
      <c r="A377" s="50" t="s">
        <v>421</v>
      </c>
      <c r="B377" s="50" t="s">
        <v>149</v>
      </c>
      <c r="C377" s="12">
        <v>170.38764970534186</v>
      </c>
      <c r="D377" s="12">
        <v>170.49519946766375</v>
      </c>
      <c r="E377" s="12">
        <v>213.63112917680195</v>
      </c>
      <c r="H377" s="65" t="s">
        <v>539</v>
      </c>
      <c r="K377" s="65" t="s">
        <v>525</v>
      </c>
    </row>
    <row r="378" spans="1:11" x14ac:dyDescent="0.2">
      <c r="A378" s="50" t="s">
        <v>536</v>
      </c>
      <c r="B378" s="50" t="s">
        <v>149</v>
      </c>
      <c r="C378" s="12">
        <v>103.09850658427132</v>
      </c>
      <c r="D378" s="12">
        <v>120.71061946902655</v>
      </c>
      <c r="E378" s="12">
        <v>132.86839577329491</v>
      </c>
      <c r="H378" s="65" t="s">
        <v>508</v>
      </c>
      <c r="K378" s="65" t="s">
        <v>526</v>
      </c>
    </row>
    <row r="379" spans="1:11" x14ac:dyDescent="0.2">
      <c r="A379" s="50" t="s">
        <v>422</v>
      </c>
      <c r="B379" s="50" t="s">
        <v>149</v>
      </c>
      <c r="C379" s="12">
        <v>271.55106504374288</v>
      </c>
      <c r="D379" s="12">
        <v>323.62991526230599</v>
      </c>
      <c r="E379" s="12">
        <v>277.91991570073759</v>
      </c>
      <c r="H379" s="65" t="s">
        <v>508</v>
      </c>
      <c r="K379" s="65" t="s">
        <v>526</v>
      </c>
    </row>
    <row r="380" spans="1:11" x14ac:dyDescent="0.2">
      <c r="A380" s="50" t="s">
        <v>423</v>
      </c>
      <c r="B380" s="50" t="s">
        <v>149</v>
      </c>
      <c r="C380" s="12">
        <v>289.4158850042636</v>
      </c>
      <c r="D380" s="12">
        <v>295.91898457427425</v>
      </c>
      <c r="E380" s="12">
        <v>294.70214831897073</v>
      </c>
      <c r="H380" s="65" t="s">
        <v>508</v>
      </c>
      <c r="K380" s="65" t="s">
        <v>526</v>
      </c>
    </row>
    <row r="381" spans="1:11" x14ac:dyDescent="0.2">
      <c r="A381" s="50" t="s">
        <v>149</v>
      </c>
      <c r="B381" s="50" t="s">
        <v>149</v>
      </c>
      <c r="C381" s="12">
        <v>254.5556608650698</v>
      </c>
      <c r="D381" s="12">
        <v>277.64135945690469</v>
      </c>
      <c r="E381" s="12">
        <v>294.21402931498653</v>
      </c>
      <c r="H381" s="65" t="s">
        <v>508</v>
      </c>
      <c r="K381" s="65" t="s">
        <v>526</v>
      </c>
    </row>
    <row r="382" spans="1:11" x14ac:dyDescent="0.2">
      <c r="A382" s="50" t="s">
        <v>424</v>
      </c>
      <c r="B382" s="50" t="s">
        <v>150</v>
      </c>
      <c r="C382" s="12">
        <v>0</v>
      </c>
      <c r="D382" s="12">
        <v>0</v>
      </c>
      <c r="E382" s="12">
        <v>0</v>
      </c>
      <c r="H382" s="65" t="s">
        <v>541</v>
      </c>
      <c r="K382" s="65" t="s">
        <v>527</v>
      </c>
    </row>
    <row r="383" spans="1:11" x14ac:dyDescent="0.2">
      <c r="A383" s="50" t="s">
        <v>425</v>
      </c>
      <c r="B383" s="50" t="s">
        <v>150</v>
      </c>
      <c r="C383" s="12">
        <v>0</v>
      </c>
      <c r="D383" s="12">
        <v>0</v>
      </c>
      <c r="E383" s="12">
        <v>0</v>
      </c>
      <c r="H383" s="65" t="s">
        <v>543</v>
      </c>
      <c r="K383" s="65" t="s">
        <v>528</v>
      </c>
    </row>
    <row r="384" spans="1:11" x14ac:dyDescent="0.2">
      <c r="A384" s="50" t="s">
        <v>426</v>
      </c>
      <c r="B384" s="50" t="s">
        <v>150</v>
      </c>
      <c r="C384" s="12">
        <v>567.19480240549831</v>
      </c>
      <c r="D384" s="12">
        <v>644.76641091219096</v>
      </c>
      <c r="E384" s="12">
        <v>695.20038371349392</v>
      </c>
      <c r="H384" s="65" t="s">
        <v>508</v>
      </c>
      <c r="K384" s="65" t="s">
        <v>526</v>
      </c>
    </row>
    <row r="385" spans="1:11" x14ac:dyDescent="0.2">
      <c r="A385" s="50" t="s">
        <v>427</v>
      </c>
      <c r="B385" s="50" t="s">
        <v>150</v>
      </c>
      <c r="C385" s="12">
        <v>330.77753500844176</v>
      </c>
      <c r="D385" s="12">
        <v>331.9726678550208</v>
      </c>
      <c r="E385" s="12">
        <v>356.14513309364384</v>
      </c>
      <c r="H385" s="65" t="s">
        <v>539</v>
      </c>
      <c r="K385" s="65" t="s">
        <v>525</v>
      </c>
    </row>
    <row r="386" spans="1:11" x14ac:dyDescent="0.2">
      <c r="A386" s="50" t="s">
        <v>428</v>
      </c>
      <c r="B386" s="50" t="s">
        <v>150</v>
      </c>
      <c r="C386" s="12">
        <v>0</v>
      </c>
      <c r="D386" s="12">
        <v>0</v>
      </c>
      <c r="E386" s="12">
        <v>0</v>
      </c>
      <c r="H386" s="65" t="s">
        <v>541</v>
      </c>
      <c r="K386" s="65" t="s">
        <v>527</v>
      </c>
    </row>
    <row r="387" spans="1:11" x14ac:dyDescent="0.2">
      <c r="A387" s="50" t="s">
        <v>151</v>
      </c>
      <c r="B387" s="50" t="s">
        <v>150</v>
      </c>
      <c r="C387" s="12">
        <v>167.85102057865279</v>
      </c>
      <c r="D387" s="12">
        <v>165.76395275532153</v>
      </c>
      <c r="E387" s="12">
        <v>180.34424772273235</v>
      </c>
      <c r="H387" s="65" t="s">
        <v>539</v>
      </c>
      <c r="K387" s="65" t="s">
        <v>525</v>
      </c>
    </row>
    <row r="388" spans="1:11" x14ac:dyDescent="0.2">
      <c r="A388" s="50" t="s">
        <v>152</v>
      </c>
      <c r="B388" s="50" t="s">
        <v>150</v>
      </c>
      <c r="C388" s="12">
        <v>0</v>
      </c>
      <c r="D388" s="12">
        <v>0</v>
      </c>
      <c r="E388" s="12">
        <v>0</v>
      </c>
      <c r="H388" s="65" t="s">
        <v>541</v>
      </c>
      <c r="K388" s="65" t="s">
        <v>527</v>
      </c>
    </row>
    <row r="389" spans="1:11" x14ac:dyDescent="0.2">
      <c r="A389" s="50" t="s">
        <v>429</v>
      </c>
      <c r="B389" s="50" t="s">
        <v>150</v>
      </c>
      <c r="C389" s="12">
        <v>276.07243067864329</v>
      </c>
      <c r="D389" s="12">
        <v>275.3551209316214</v>
      </c>
      <c r="E389" s="12">
        <v>334.7921823524174</v>
      </c>
      <c r="H389" s="65" t="s">
        <v>508</v>
      </c>
      <c r="K389" s="65" t="s">
        <v>526</v>
      </c>
    </row>
    <row r="390" spans="1:11" x14ac:dyDescent="0.2">
      <c r="A390" s="50" t="s">
        <v>430</v>
      </c>
      <c r="B390" s="50" t="s">
        <v>150</v>
      </c>
      <c r="C390" s="12">
        <v>0</v>
      </c>
      <c r="D390" s="12">
        <v>0</v>
      </c>
      <c r="E390" s="12">
        <v>0</v>
      </c>
      <c r="H390" s="65" t="s">
        <v>541</v>
      </c>
      <c r="K390" s="65" t="s">
        <v>527</v>
      </c>
    </row>
    <row r="391" spans="1:11" x14ac:dyDescent="0.2">
      <c r="A391" s="50" t="s">
        <v>431</v>
      </c>
      <c r="B391" s="50" t="s">
        <v>150</v>
      </c>
      <c r="C391" s="12">
        <v>630.82193344455175</v>
      </c>
      <c r="D391" s="12">
        <v>615.92047128129605</v>
      </c>
      <c r="E391" s="12">
        <v>649.435211147931</v>
      </c>
      <c r="H391" s="65" t="s">
        <v>539</v>
      </c>
      <c r="K391" s="65" t="s">
        <v>525</v>
      </c>
    </row>
    <row r="392" spans="1:11" x14ac:dyDescent="0.2">
      <c r="A392" s="50" t="s">
        <v>432</v>
      </c>
      <c r="B392" s="50" t="s">
        <v>150</v>
      </c>
      <c r="C392" s="12">
        <v>0</v>
      </c>
      <c r="D392" s="12">
        <v>0</v>
      </c>
      <c r="E392" s="12">
        <v>0</v>
      </c>
      <c r="H392" s="65" t="s">
        <v>543</v>
      </c>
      <c r="K392" s="65" t="s">
        <v>528</v>
      </c>
    </row>
    <row r="393" spans="1:11" x14ac:dyDescent="0.2">
      <c r="A393" s="50" t="s">
        <v>433</v>
      </c>
      <c r="B393" s="50" t="s">
        <v>150</v>
      </c>
      <c r="C393" s="12">
        <v>309.36409896473066</v>
      </c>
      <c r="D393" s="12">
        <v>325.83657127855082</v>
      </c>
      <c r="E393" s="12">
        <v>354.55355446143216</v>
      </c>
      <c r="H393" s="65" t="s">
        <v>508</v>
      </c>
      <c r="K393" s="65" t="s">
        <v>526</v>
      </c>
    </row>
    <row r="394" spans="1:11" x14ac:dyDescent="0.2">
      <c r="A394" s="50" t="s">
        <v>153</v>
      </c>
      <c r="B394" s="50" t="s">
        <v>150</v>
      </c>
      <c r="C394" s="12">
        <v>160.02782849094987</v>
      </c>
      <c r="D394" s="12">
        <v>172.69649643396323</v>
      </c>
      <c r="E394" s="12">
        <v>177.46850597300511</v>
      </c>
      <c r="H394" s="65" t="s">
        <v>508</v>
      </c>
      <c r="K394" s="65" t="s">
        <v>526</v>
      </c>
    </row>
    <row r="395" spans="1:11" x14ac:dyDescent="0.2">
      <c r="A395" s="50" t="s">
        <v>154</v>
      </c>
      <c r="B395" s="50" t="s">
        <v>150</v>
      </c>
      <c r="C395" s="12">
        <v>0</v>
      </c>
      <c r="D395" s="12">
        <v>0</v>
      </c>
      <c r="E395" s="12">
        <v>0</v>
      </c>
      <c r="H395" s="65" t="s">
        <v>541</v>
      </c>
      <c r="K395" s="65" t="s">
        <v>527</v>
      </c>
    </row>
    <row r="396" spans="1:11" x14ac:dyDescent="0.2">
      <c r="A396" s="50" t="s">
        <v>155</v>
      </c>
      <c r="B396" s="50" t="s">
        <v>150</v>
      </c>
      <c r="C396" s="12">
        <v>334.79524985220991</v>
      </c>
      <c r="D396" s="12">
        <v>354.57200740912248</v>
      </c>
      <c r="E396" s="12">
        <v>377.35993155100272</v>
      </c>
      <c r="H396" s="65" t="s">
        <v>539</v>
      </c>
      <c r="K396" s="65" t="s">
        <v>525</v>
      </c>
    </row>
    <row r="397" spans="1:11" x14ac:dyDescent="0.2">
      <c r="A397" s="50" t="s">
        <v>434</v>
      </c>
      <c r="B397" s="50" t="s">
        <v>150</v>
      </c>
      <c r="C397" s="12">
        <v>193.99767214184706</v>
      </c>
      <c r="D397" s="12">
        <v>200.13002061408267</v>
      </c>
      <c r="E397" s="12">
        <v>219.84311819166095</v>
      </c>
      <c r="H397" s="65" t="s">
        <v>539</v>
      </c>
      <c r="K397" s="65" t="s">
        <v>525</v>
      </c>
    </row>
    <row r="398" spans="1:11" x14ac:dyDescent="0.2">
      <c r="A398" s="50" t="s">
        <v>435</v>
      </c>
      <c r="B398" s="50" t="s">
        <v>150</v>
      </c>
      <c r="C398" s="12">
        <v>299.5343822647485</v>
      </c>
      <c r="D398" s="12">
        <v>308.30257216443124</v>
      </c>
      <c r="E398" s="12">
        <v>324.36857085454056</v>
      </c>
      <c r="H398" s="65" t="s">
        <v>539</v>
      </c>
      <c r="K398" s="65" t="s">
        <v>525</v>
      </c>
    </row>
    <row r="399" spans="1:11" x14ac:dyDescent="0.2">
      <c r="A399" s="50" t="s">
        <v>150</v>
      </c>
      <c r="B399" s="50" t="s">
        <v>150</v>
      </c>
      <c r="C399" s="12">
        <v>241.03884405354466</v>
      </c>
      <c r="D399" s="12">
        <v>265.42024117140397</v>
      </c>
      <c r="E399" s="12">
        <v>197.75807592999905</v>
      </c>
      <c r="H399" s="65" t="s">
        <v>539</v>
      </c>
      <c r="K399" s="65" t="s">
        <v>525</v>
      </c>
    </row>
    <row r="400" spans="1:11" x14ac:dyDescent="0.2">
      <c r="A400" s="50" t="s">
        <v>436</v>
      </c>
      <c r="B400" s="50" t="s">
        <v>150</v>
      </c>
      <c r="C400" s="12">
        <v>383.99397770853307</v>
      </c>
      <c r="D400" s="12">
        <v>388.46593721117438</v>
      </c>
      <c r="E400" s="12">
        <v>411.11659560511646</v>
      </c>
      <c r="H400" s="65" t="s">
        <v>539</v>
      </c>
      <c r="K400" s="65" t="s">
        <v>525</v>
      </c>
    </row>
    <row r="401" spans="1:11" x14ac:dyDescent="0.2">
      <c r="A401" s="50" t="s">
        <v>437</v>
      </c>
      <c r="B401" s="50" t="s">
        <v>150</v>
      </c>
      <c r="C401" s="12">
        <v>0</v>
      </c>
      <c r="D401" s="12">
        <v>0</v>
      </c>
      <c r="E401" s="12">
        <v>0</v>
      </c>
      <c r="H401" s="65" t="s">
        <v>543</v>
      </c>
      <c r="K401" s="65" t="s">
        <v>528</v>
      </c>
    </row>
    <row r="402" spans="1:11" x14ac:dyDescent="0.2">
      <c r="A402" s="50" t="s">
        <v>438</v>
      </c>
      <c r="B402" s="50" t="s">
        <v>156</v>
      </c>
      <c r="C402" s="12">
        <v>38.368772067477444</v>
      </c>
      <c r="D402" s="12">
        <v>38.206766206766204</v>
      </c>
      <c r="E402" s="12">
        <v>37.759765266825603</v>
      </c>
      <c r="H402" s="65" t="s">
        <v>543</v>
      </c>
      <c r="K402" s="65" t="s">
        <v>528</v>
      </c>
    </row>
    <row r="403" spans="1:11" s="33" customFormat="1" x14ac:dyDescent="0.2">
      <c r="A403" s="50" t="s">
        <v>439</v>
      </c>
      <c r="B403" s="50" t="s">
        <v>156</v>
      </c>
      <c r="C403" s="12">
        <v>0</v>
      </c>
      <c r="D403" s="12">
        <v>0</v>
      </c>
      <c r="E403" s="12">
        <v>0</v>
      </c>
      <c r="H403" s="65" t="s">
        <v>541</v>
      </c>
      <c r="I403" s="61"/>
      <c r="J403" s="61"/>
      <c r="K403" s="65" t="s">
        <v>527</v>
      </c>
    </row>
    <row r="404" spans="1:11" x14ac:dyDescent="0.2">
      <c r="A404" s="48" t="s">
        <v>522</v>
      </c>
      <c r="B404" s="48" t="s">
        <v>156</v>
      </c>
      <c r="C404" s="12">
        <v>0</v>
      </c>
      <c r="D404" s="12">
        <v>9.5527246549187775E-2</v>
      </c>
      <c r="E404" s="12">
        <v>0</v>
      </c>
      <c r="H404" s="65" t="s">
        <v>541</v>
      </c>
      <c r="I404" s="63"/>
      <c r="J404" s="63"/>
      <c r="K404" s="65" t="s">
        <v>527</v>
      </c>
    </row>
    <row r="405" spans="1:11" x14ac:dyDescent="0.2">
      <c r="A405" s="50" t="s">
        <v>157</v>
      </c>
      <c r="B405" s="50" t="s">
        <v>156</v>
      </c>
      <c r="C405" s="12">
        <v>79.521591063887755</v>
      </c>
      <c r="D405" s="12">
        <v>77.700157811678068</v>
      </c>
      <c r="E405" s="12">
        <v>78.947442275800483</v>
      </c>
      <c r="H405" s="65" t="s">
        <v>508</v>
      </c>
      <c r="K405" s="65" t="s">
        <v>526</v>
      </c>
    </row>
    <row r="406" spans="1:11" x14ac:dyDescent="0.2">
      <c r="A406" s="50" t="s">
        <v>440</v>
      </c>
      <c r="B406" s="50" t="s">
        <v>156</v>
      </c>
      <c r="C406" s="12">
        <v>139.70754996467718</v>
      </c>
      <c r="D406" s="12">
        <v>138.61923438610978</v>
      </c>
      <c r="E406" s="12">
        <v>149.37565579967469</v>
      </c>
      <c r="H406" s="65" t="s">
        <v>539</v>
      </c>
      <c r="K406" s="65" t="s">
        <v>525</v>
      </c>
    </row>
    <row r="407" spans="1:11" x14ac:dyDescent="0.2">
      <c r="A407" s="50" t="s">
        <v>156</v>
      </c>
      <c r="B407" s="50" t="s">
        <v>156</v>
      </c>
      <c r="C407" s="12">
        <v>285.31142566105007</v>
      </c>
      <c r="D407" s="12">
        <v>329.12153111057199</v>
      </c>
      <c r="E407" s="12">
        <v>310.46036650558096</v>
      </c>
      <c r="H407" s="65" t="s">
        <v>539</v>
      </c>
      <c r="K407" s="65" t="s">
        <v>525</v>
      </c>
    </row>
    <row r="408" spans="1:11" x14ac:dyDescent="0.2">
      <c r="A408" s="50" t="s">
        <v>441</v>
      </c>
      <c r="B408" s="50" t="s">
        <v>156</v>
      </c>
      <c r="C408" s="12">
        <v>115.75812665542981</v>
      </c>
      <c r="D408" s="12">
        <v>108.3127961648382</v>
      </c>
      <c r="E408" s="12">
        <v>131.2895413390961</v>
      </c>
      <c r="H408" s="65" t="s">
        <v>539</v>
      </c>
      <c r="K408" s="65" t="s">
        <v>525</v>
      </c>
    </row>
    <row r="409" spans="1:11" x14ac:dyDescent="0.2">
      <c r="A409" s="50" t="s">
        <v>442</v>
      </c>
      <c r="B409" s="50" t="s">
        <v>156</v>
      </c>
      <c r="C409" s="12">
        <v>0</v>
      </c>
      <c r="D409" s="12">
        <v>0</v>
      </c>
      <c r="E409" s="12">
        <v>0</v>
      </c>
      <c r="H409" s="65" t="s">
        <v>539</v>
      </c>
      <c r="K409" s="65" t="s">
        <v>525</v>
      </c>
    </row>
    <row r="410" spans="1:11" x14ac:dyDescent="0.2">
      <c r="A410" s="50" t="s">
        <v>443</v>
      </c>
      <c r="B410" s="50" t="s">
        <v>158</v>
      </c>
      <c r="C410" s="12">
        <v>184.50948739733786</v>
      </c>
      <c r="D410" s="12">
        <v>190.34204609331084</v>
      </c>
      <c r="E410" s="12">
        <v>198.65835838150289</v>
      </c>
      <c r="H410" s="65" t="s">
        <v>508</v>
      </c>
      <c r="K410" s="65" t="s">
        <v>526</v>
      </c>
    </row>
    <row r="411" spans="1:11" x14ac:dyDescent="0.2">
      <c r="A411" s="50" t="s">
        <v>159</v>
      </c>
      <c r="B411" s="50" t="s">
        <v>158</v>
      </c>
      <c r="C411" s="12">
        <v>0</v>
      </c>
      <c r="D411" s="12">
        <v>0</v>
      </c>
      <c r="E411" s="12">
        <v>0</v>
      </c>
      <c r="H411" s="65" t="s">
        <v>541</v>
      </c>
      <c r="K411" s="65" t="s">
        <v>527</v>
      </c>
    </row>
    <row r="412" spans="1:11" x14ac:dyDescent="0.2">
      <c r="A412" s="50" t="s">
        <v>160</v>
      </c>
      <c r="B412" s="50" t="s">
        <v>158</v>
      </c>
      <c r="C412" s="12">
        <v>181.970778516698</v>
      </c>
      <c r="D412" s="12">
        <v>186.50051245167671</v>
      </c>
      <c r="E412" s="12">
        <v>201.48430124445716</v>
      </c>
      <c r="H412" s="65" t="s">
        <v>508</v>
      </c>
      <c r="K412" s="65" t="s">
        <v>526</v>
      </c>
    </row>
    <row r="413" spans="1:11" x14ac:dyDescent="0.2">
      <c r="A413" s="50" t="s">
        <v>161</v>
      </c>
      <c r="B413" s="50" t="s">
        <v>158</v>
      </c>
      <c r="C413" s="12">
        <v>206.83101156623425</v>
      </c>
      <c r="D413" s="12">
        <v>214.34102866617775</v>
      </c>
      <c r="E413" s="12">
        <v>224.786790638025</v>
      </c>
      <c r="H413" s="65" t="s">
        <v>508</v>
      </c>
      <c r="K413" s="65" t="s">
        <v>526</v>
      </c>
    </row>
    <row r="414" spans="1:11" x14ac:dyDescent="0.2">
      <c r="A414" s="50" t="s">
        <v>444</v>
      </c>
      <c r="B414" s="50" t="s">
        <v>158</v>
      </c>
      <c r="C414" s="12">
        <v>0</v>
      </c>
      <c r="D414" s="12">
        <v>0</v>
      </c>
      <c r="E414" s="12">
        <v>0</v>
      </c>
      <c r="H414" s="65" t="s">
        <v>541</v>
      </c>
      <c r="K414" s="65" t="s">
        <v>527</v>
      </c>
    </row>
    <row r="415" spans="1:11" x14ac:dyDescent="0.2">
      <c r="A415" s="50" t="s">
        <v>445</v>
      </c>
      <c r="B415" s="50" t="s">
        <v>158</v>
      </c>
      <c r="C415" s="12">
        <v>0</v>
      </c>
      <c r="D415" s="12">
        <v>0</v>
      </c>
      <c r="E415" s="12">
        <v>0</v>
      </c>
      <c r="H415" s="65" t="s">
        <v>543</v>
      </c>
      <c r="K415" s="65" t="s">
        <v>528</v>
      </c>
    </row>
    <row r="416" spans="1:11" x14ac:dyDescent="0.2">
      <c r="A416" s="50" t="s">
        <v>446</v>
      </c>
      <c r="B416" s="50" t="s">
        <v>158</v>
      </c>
      <c r="C416" s="12">
        <v>248.30804418313667</v>
      </c>
      <c r="D416" s="12">
        <v>280.95359647365257</v>
      </c>
      <c r="E416" s="12">
        <v>307.8331387493277</v>
      </c>
      <c r="H416" s="65" t="s">
        <v>508</v>
      </c>
      <c r="K416" s="65" t="s">
        <v>526</v>
      </c>
    </row>
    <row r="417" spans="1:11" x14ac:dyDescent="0.2">
      <c r="A417" s="50" t="s">
        <v>447</v>
      </c>
      <c r="B417" s="50" t="s">
        <v>158</v>
      </c>
      <c r="C417" s="12">
        <v>0</v>
      </c>
      <c r="D417" s="12">
        <v>0</v>
      </c>
      <c r="E417" s="12">
        <v>0</v>
      </c>
      <c r="H417" s="65" t="s">
        <v>544</v>
      </c>
      <c r="K417" s="65" t="s">
        <v>529</v>
      </c>
    </row>
    <row r="418" spans="1:11" x14ac:dyDescent="0.2">
      <c r="A418" s="50" t="s">
        <v>162</v>
      </c>
      <c r="B418" s="50" t="s">
        <v>158</v>
      </c>
      <c r="C418" s="12">
        <v>117.06668956043956</v>
      </c>
      <c r="D418" s="12">
        <v>124.00734616853504</v>
      </c>
      <c r="E418" s="12">
        <v>116.78479296926238</v>
      </c>
      <c r="H418" s="65" t="s">
        <v>508</v>
      </c>
      <c r="K418" s="65" t="s">
        <v>526</v>
      </c>
    </row>
    <row r="419" spans="1:11" x14ac:dyDescent="0.2">
      <c r="A419" s="50" t="s">
        <v>163</v>
      </c>
      <c r="B419" s="50" t="s">
        <v>158</v>
      </c>
      <c r="C419" s="12">
        <v>271.67799794800794</v>
      </c>
      <c r="D419" s="12">
        <v>299.37133710304562</v>
      </c>
      <c r="E419" s="12">
        <v>310.34991218655477</v>
      </c>
      <c r="H419" s="65" t="s">
        <v>539</v>
      </c>
      <c r="K419" s="65" t="s">
        <v>525</v>
      </c>
    </row>
    <row r="420" spans="1:11" x14ac:dyDescent="0.2">
      <c r="A420" s="50" t="s">
        <v>164</v>
      </c>
      <c r="B420" s="50" t="s">
        <v>158</v>
      </c>
      <c r="C420" s="12">
        <v>477.56003225527746</v>
      </c>
      <c r="D420" s="12">
        <v>508.05471809067569</v>
      </c>
      <c r="E420" s="12">
        <v>512.41679035116795</v>
      </c>
      <c r="H420" s="65" t="s">
        <v>539</v>
      </c>
      <c r="K420" s="65" t="s">
        <v>525</v>
      </c>
    </row>
    <row r="421" spans="1:11" x14ac:dyDescent="0.2">
      <c r="A421" s="50" t="s">
        <v>165</v>
      </c>
      <c r="B421" s="50" t="s">
        <v>158</v>
      </c>
      <c r="C421" s="12">
        <v>184.53751790882467</v>
      </c>
      <c r="D421" s="12">
        <v>207.43759440548797</v>
      </c>
      <c r="E421" s="12">
        <v>210.45927551488029</v>
      </c>
      <c r="H421" s="65" t="s">
        <v>539</v>
      </c>
      <c r="K421" s="65" t="s">
        <v>525</v>
      </c>
    </row>
    <row r="422" spans="1:11" x14ac:dyDescent="0.2">
      <c r="A422" s="50" t="s">
        <v>158</v>
      </c>
      <c r="B422" s="50" t="s">
        <v>158</v>
      </c>
      <c r="C422" s="12">
        <v>338.96637403607161</v>
      </c>
      <c r="D422" s="12">
        <v>378.40410018209315</v>
      </c>
      <c r="E422" s="12">
        <v>396.02618923685293</v>
      </c>
      <c r="H422" s="65" t="s">
        <v>539</v>
      </c>
      <c r="K422" s="65" t="s">
        <v>525</v>
      </c>
    </row>
    <row r="423" spans="1:11" x14ac:dyDescent="0.2">
      <c r="A423" s="50" t="s">
        <v>166</v>
      </c>
      <c r="B423" s="50" t="s">
        <v>158</v>
      </c>
      <c r="C423" s="12">
        <v>0</v>
      </c>
      <c r="D423" s="12">
        <v>0</v>
      </c>
      <c r="E423" s="12">
        <v>0</v>
      </c>
      <c r="H423" s="65" t="s">
        <v>541</v>
      </c>
      <c r="K423" s="65" t="s">
        <v>527</v>
      </c>
    </row>
    <row r="424" spans="1:11" x14ac:dyDescent="0.2">
      <c r="A424" s="50" t="s">
        <v>167</v>
      </c>
      <c r="B424" s="50" t="s">
        <v>158</v>
      </c>
      <c r="C424" s="12">
        <v>226.25239211415746</v>
      </c>
      <c r="D424" s="12">
        <v>235.02522997085842</v>
      </c>
      <c r="E424" s="12">
        <v>236.98034287477421</v>
      </c>
      <c r="H424" s="65" t="s">
        <v>539</v>
      </c>
      <c r="K424" s="65" t="s">
        <v>525</v>
      </c>
    </row>
    <row r="425" spans="1:11" x14ac:dyDescent="0.2">
      <c r="A425" s="50" t="s">
        <v>448</v>
      </c>
      <c r="B425" s="50" t="s">
        <v>168</v>
      </c>
      <c r="C425" s="12">
        <v>0</v>
      </c>
      <c r="D425" s="12">
        <v>0</v>
      </c>
      <c r="E425" s="12">
        <v>0</v>
      </c>
      <c r="H425" s="65" t="s">
        <v>541</v>
      </c>
      <c r="K425" s="65" t="s">
        <v>527</v>
      </c>
    </row>
    <row r="426" spans="1:11" x14ac:dyDescent="0.2">
      <c r="A426" s="50" t="s">
        <v>168</v>
      </c>
      <c r="B426" s="50" t="s">
        <v>168</v>
      </c>
      <c r="C426" s="12">
        <v>265.547770893154</v>
      </c>
      <c r="D426" s="12">
        <v>274.57957384055135</v>
      </c>
      <c r="E426" s="12">
        <v>288.79072135183185</v>
      </c>
      <c r="H426" s="65" t="s">
        <v>539</v>
      </c>
      <c r="K426" s="65" t="s">
        <v>525</v>
      </c>
    </row>
    <row r="427" spans="1:11" x14ac:dyDescent="0.2">
      <c r="A427" s="50" t="s">
        <v>169</v>
      </c>
      <c r="B427" s="50" t="s">
        <v>168</v>
      </c>
      <c r="C427" s="12">
        <v>0</v>
      </c>
      <c r="D427" s="12">
        <v>0</v>
      </c>
      <c r="E427" s="12">
        <v>0</v>
      </c>
      <c r="H427" s="65" t="s">
        <v>541</v>
      </c>
      <c r="K427" s="65" t="s">
        <v>527</v>
      </c>
    </row>
    <row r="428" spans="1:11" x14ac:dyDescent="0.2">
      <c r="A428" s="50" t="s">
        <v>170</v>
      </c>
      <c r="B428" s="50" t="s">
        <v>168</v>
      </c>
      <c r="C428" s="12">
        <v>159.41182854042322</v>
      </c>
      <c r="D428" s="12">
        <v>165.69126398922035</v>
      </c>
      <c r="E428" s="12">
        <v>175.76056656796365</v>
      </c>
      <c r="H428" s="65" t="s">
        <v>539</v>
      </c>
      <c r="K428" s="65" t="s">
        <v>525</v>
      </c>
    </row>
    <row r="429" spans="1:11" x14ac:dyDescent="0.2">
      <c r="A429" s="50" t="s">
        <v>449</v>
      </c>
      <c r="B429" s="50" t="s">
        <v>450</v>
      </c>
      <c r="C429" s="12">
        <v>0</v>
      </c>
      <c r="D429" s="12">
        <v>0</v>
      </c>
      <c r="E429" s="12">
        <v>0</v>
      </c>
      <c r="H429" s="65" t="s">
        <v>541</v>
      </c>
      <c r="K429" s="65" t="s">
        <v>527</v>
      </c>
    </row>
    <row r="430" spans="1:11" x14ac:dyDescent="0.2">
      <c r="A430" s="50" t="s">
        <v>451</v>
      </c>
      <c r="B430" s="50" t="s">
        <v>450</v>
      </c>
      <c r="C430" s="12">
        <v>222.72999638241194</v>
      </c>
      <c r="D430" s="12">
        <v>230.97331348446207</v>
      </c>
      <c r="E430" s="12">
        <v>232.53532459418994</v>
      </c>
      <c r="H430" s="65" t="s">
        <v>539</v>
      </c>
      <c r="K430" s="65" t="s">
        <v>525</v>
      </c>
    </row>
    <row r="431" spans="1:11" x14ac:dyDescent="0.2">
      <c r="A431" s="50" t="s">
        <v>452</v>
      </c>
      <c r="B431" s="50" t="s">
        <v>450</v>
      </c>
      <c r="C431" s="12">
        <v>0</v>
      </c>
      <c r="D431" s="12">
        <v>0</v>
      </c>
      <c r="E431" s="12">
        <v>0</v>
      </c>
      <c r="H431" s="65" t="s">
        <v>541</v>
      </c>
      <c r="K431" s="65" t="s">
        <v>527</v>
      </c>
    </row>
    <row r="432" spans="1:11" x14ac:dyDescent="0.2">
      <c r="A432" s="50" t="s">
        <v>453</v>
      </c>
      <c r="B432" s="50" t="s">
        <v>454</v>
      </c>
      <c r="C432" s="12">
        <v>103.05263157894737</v>
      </c>
      <c r="D432" s="12">
        <v>314.1796565389696</v>
      </c>
      <c r="E432" s="12">
        <v>320.9220430107527</v>
      </c>
      <c r="H432" s="65" t="s">
        <v>508</v>
      </c>
      <c r="K432" s="65" t="s">
        <v>526</v>
      </c>
    </row>
    <row r="433" spans="1:11" x14ac:dyDescent="0.2">
      <c r="A433" s="50" t="s">
        <v>455</v>
      </c>
      <c r="B433" s="50" t="s">
        <v>456</v>
      </c>
      <c r="C433" s="12">
        <v>27.803045685279187</v>
      </c>
      <c r="D433" s="12">
        <v>35.371635610766049</v>
      </c>
      <c r="E433" s="12">
        <v>38.524916943521596</v>
      </c>
      <c r="H433" s="65" t="s">
        <v>508</v>
      </c>
      <c r="K433" s="65" t="s">
        <v>526</v>
      </c>
    </row>
    <row r="434" spans="1:11" x14ac:dyDescent="0.2">
      <c r="A434" s="50" t="s">
        <v>457</v>
      </c>
      <c r="B434" s="50" t="s">
        <v>456</v>
      </c>
      <c r="C434" s="12">
        <v>151.45497630331752</v>
      </c>
      <c r="D434" s="12">
        <v>152.46071428571429</v>
      </c>
      <c r="E434" s="12">
        <v>198.75585072738772</v>
      </c>
      <c r="H434" s="65" t="s">
        <v>542</v>
      </c>
      <c r="K434" s="65" t="s">
        <v>530</v>
      </c>
    </row>
    <row r="435" spans="1:11" x14ac:dyDescent="0.2">
      <c r="A435" s="50" t="s">
        <v>458</v>
      </c>
      <c r="B435" s="50" t="s">
        <v>456</v>
      </c>
      <c r="C435" s="12">
        <v>392.69066666666669</v>
      </c>
      <c r="D435" s="12">
        <v>642.45430107526886</v>
      </c>
      <c r="E435" s="12">
        <v>598.4</v>
      </c>
      <c r="H435" s="65" t="s">
        <v>508</v>
      </c>
      <c r="K435" s="65" t="s">
        <v>526</v>
      </c>
    </row>
    <row r="436" spans="1:11" x14ac:dyDescent="0.2">
      <c r="A436" s="50" t="s">
        <v>459</v>
      </c>
      <c r="B436" s="50" t="s">
        <v>456</v>
      </c>
      <c r="C436" s="12">
        <v>304.05200000000002</v>
      </c>
      <c r="D436" s="12">
        <v>725.38565629228685</v>
      </c>
      <c r="E436" s="12">
        <v>838.68930635838149</v>
      </c>
      <c r="H436" s="65" t="s">
        <v>508</v>
      </c>
      <c r="K436" s="65" t="s">
        <v>526</v>
      </c>
    </row>
    <row r="437" spans="1:11" x14ac:dyDescent="0.2">
      <c r="A437" s="50" t="s">
        <v>460</v>
      </c>
      <c r="B437" s="50" t="s">
        <v>456</v>
      </c>
      <c r="C437" s="12">
        <v>46.906535488404778</v>
      </c>
      <c r="D437" s="12">
        <v>54.844537815126053</v>
      </c>
      <c r="E437" s="12">
        <v>88.414084507042247</v>
      </c>
      <c r="H437" s="65" t="s">
        <v>508</v>
      </c>
      <c r="K437" s="65" t="s">
        <v>526</v>
      </c>
    </row>
    <row r="438" spans="1:11" x14ac:dyDescent="0.2">
      <c r="A438" s="50" t="s">
        <v>519</v>
      </c>
      <c r="B438" s="50" t="s">
        <v>456</v>
      </c>
      <c r="C438" s="12">
        <v>176.18959976628688</v>
      </c>
      <c r="D438" s="12">
        <v>182.05642540620383</v>
      </c>
      <c r="E438" s="12">
        <v>241.07249466950958</v>
      </c>
      <c r="H438" s="65" t="s">
        <v>540</v>
      </c>
      <c r="K438" s="65" t="s">
        <v>526</v>
      </c>
    </row>
    <row r="439" spans="1:11" x14ac:dyDescent="0.2">
      <c r="A439" s="50" t="s">
        <v>461</v>
      </c>
      <c r="B439" s="50" t="s">
        <v>456</v>
      </c>
      <c r="C439" s="12">
        <v>24.844720496894411</v>
      </c>
      <c r="D439" s="12">
        <v>24.564994882292734</v>
      </c>
      <c r="E439" s="12">
        <v>23.928215353938185</v>
      </c>
      <c r="H439" s="65" t="s">
        <v>508</v>
      </c>
      <c r="K439" s="65" t="s">
        <v>526</v>
      </c>
    </row>
    <row r="440" spans="1:11" x14ac:dyDescent="0.2">
      <c r="A440" s="50" t="s">
        <v>462</v>
      </c>
      <c r="B440" s="50" t="s">
        <v>456</v>
      </c>
      <c r="C440" s="12">
        <v>277.99239956568948</v>
      </c>
      <c r="D440" s="12">
        <v>163.22318526543879</v>
      </c>
      <c r="E440" s="12">
        <v>206.64661654135338</v>
      </c>
      <c r="H440" s="65" t="s">
        <v>542</v>
      </c>
      <c r="K440" s="65" t="s">
        <v>530</v>
      </c>
    </row>
    <row r="441" spans="1:11" x14ac:dyDescent="0.2">
      <c r="A441" s="50" t="s">
        <v>463</v>
      </c>
      <c r="B441" s="50" t="s">
        <v>456</v>
      </c>
      <c r="C441" s="12">
        <v>29.123798539023454</v>
      </c>
      <c r="D441" s="12">
        <v>45.485841836734693</v>
      </c>
      <c r="E441" s="12">
        <v>54.626583104843974</v>
      </c>
      <c r="H441" s="65" t="s">
        <v>508</v>
      </c>
      <c r="K441" s="65" t="s">
        <v>526</v>
      </c>
    </row>
    <row r="442" spans="1:11" x14ac:dyDescent="0.2">
      <c r="A442" s="50" t="s">
        <v>171</v>
      </c>
      <c r="B442" s="50" t="s">
        <v>172</v>
      </c>
      <c r="C442" s="12">
        <v>262.67903977852251</v>
      </c>
      <c r="D442" s="12">
        <v>296.07382086621334</v>
      </c>
      <c r="E442" s="12">
        <v>294.47033006891547</v>
      </c>
      <c r="H442" s="65" t="s">
        <v>539</v>
      </c>
      <c r="K442" s="65" t="s">
        <v>525</v>
      </c>
    </row>
    <row r="443" spans="1:11" x14ac:dyDescent="0.2">
      <c r="A443" s="50" t="s">
        <v>464</v>
      </c>
      <c r="B443" s="50" t="s">
        <v>172</v>
      </c>
      <c r="C443" s="12">
        <v>202.35935752770155</v>
      </c>
      <c r="D443" s="12">
        <v>219.54910534780859</v>
      </c>
      <c r="E443" s="12">
        <v>237.42128927957967</v>
      </c>
      <c r="H443" s="65" t="s">
        <v>508</v>
      </c>
      <c r="K443" s="65" t="s">
        <v>526</v>
      </c>
    </row>
    <row r="444" spans="1:11" x14ac:dyDescent="0.2">
      <c r="A444" s="50" t="s">
        <v>173</v>
      </c>
      <c r="B444" s="50" t="s">
        <v>172</v>
      </c>
      <c r="C444" s="12">
        <v>153.11639762107052</v>
      </c>
      <c r="D444" s="12">
        <v>157.22696201659838</v>
      </c>
      <c r="E444" s="12">
        <v>177.05454592015298</v>
      </c>
      <c r="H444" s="65" t="s">
        <v>508</v>
      </c>
      <c r="K444" s="65" t="s">
        <v>526</v>
      </c>
    </row>
    <row r="445" spans="1:11" x14ac:dyDescent="0.2">
      <c r="A445" s="50" t="s">
        <v>465</v>
      </c>
      <c r="B445" s="50" t="s">
        <v>172</v>
      </c>
      <c r="C445" s="12">
        <v>216.49960643202519</v>
      </c>
      <c r="D445" s="12">
        <v>241.80006530256856</v>
      </c>
      <c r="E445" s="12">
        <v>246.75403568394222</v>
      </c>
      <c r="H445" s="65" t="s">
        <v>508</v>
      </c>
      <c r="K445" s="65" t="s">
        <v>526</v>
      </c>
    </row>
    <row r="446" spans="1:11" x14ac:dyDescent="0.2">
      <c r="A446" s="50" t="s">
        <v>466</v>
      </c>
      <c r="B446" s="50" t="s">
        <v>172</v>
      </c>
      <c r="C446" s="12">
        <v>36.502812843029638</v>
      </c>
      <c r="D446" s="12">
        <v>49.267093724308033</v>
      </c>
      <c r="E446" s="12">
        <v>42.926885591061911</v>
      </c>
      <c r="H446" s="65" t="s">
        <v>508</v>
      </c>
      <c r="K446" s="65" t="s">
        <v>526</v>
      </c>
    </row>
    <row r="447" spans="1:11" x14ac:dyDescent="0.2">
      <c r="A447" s="50" t="s">
        <v>467</v>
      </c>
      <c r="B447" s="50" t="s">
        <v>172</v>
      </c>
      <c r="C447" s="12">
        <v>239.59862282065973</v>
      </c>
      <c r="D447" s="12">
        <v>258.9762268001657</v>
      </c>
      <c r="E447" s="12">
        <v>279.52161284119546</v>
      </c>
      <c r="H447" s="65" t="s">
        <v>508</v>
      </c>
      <c r="K447" s="65" t="s">
        <v>526</v>
      </c>
    </row>
    <row r="448" spans="1:11" x14ac:dyDescent="0.2">
      <c r="A448" s="50" t="s">
        <v>174</v>
      </c>
      <c r="B448" s="50" t="s">
        <v>172</v>
      </c>
      <c r="C448" s="12">
        <v>223.0894313047429</v>
      </c>
      <c r="D448" s="12">
        <v>231.05750846945963</v>
      </c>
      <c r="E448" s="12">
        <v>233.83626112561066</v>
      </c>
      <c r="H448" s="65" t="s">
        <v>542</v>
      </c>
      <c r="K448" s="65" t="s">
        <v>530</v>
      </c>
    </row>
    <row r="449" spans="1:11" x14ac:dyDescent="0.2">
      <c r="A449" s="50" t="s">
        <v>175</v>
      </c>
      <c r="B449" s="50" t="s">
        <v>176</v>
      </c>
      <c r="C449" s="12">
        <v>0</v>
      </c>
      <c r="D449" s="12">
        <v>0</v>
      </c>
      <c r="E449" s="12">
        <v>0</v>
      </c>
      <c r="H449" s="65" t="s">
        <v>541</v>
      </c>
      <c r="K449" s="65" t="s">
        <v>527</v>
      </c>
    </row>
    <row r="450" spans="1:11" x14ac:dyDescent="0.2">
      <c r="A450" s="50" t="s">
        <v>468</v>
      </c>
      <c r="B450" s="50" t="s">
        <v>176</v>
      </c>
      <c r="C450" s="12">
        <v>0</v>
      </c>
      <c r="D450" s="12">
        <v>0</v>
      </c>
      <c r="E450" s="12">
        <v>0</v>
      </c>
      <c r="H450" s="65" t="s">
        <v>543</v>
      </c>
      <c r="K450" s="65" t="s">
        <v>528</v>
      </c>
    </row>
    <row r="451" spans="1:11" x14ac:dyDescent="0.2">
      <c r="A451" s="50" t="s">
        <v>469</v>
      </c>
      <c r="B451" s="50" t="s">
        <v>176</v>
      </c>
      <c r="C451" s="12">
        <v>266.95815258994639</v>
      </c>
      <c r="D451" s="12">
        <v>294.01873808141943</v>
      </c>
      <c r="E451" s="12">
        <v>301.56027517798577</v>
      </c>
      <c r="H451" s="65" t="s">
        <v>508</v>
      </c>
      <c r="K451" s="65" t="s">
        <v>526</v>
      </c>
    </row>
    <row r="452" spans="1:11" x14ac:dyDescent="0.2">
      <c r="A452" s="50" t="s">
        <v>470</v>
      </c>
      <c r="B452" s="50" t="s">
        <v>176</v>
      </c>
      <c r="C452" s="12">
        <v>225.69466565029111</v>
      </c>
      <c r="D452" s="12">
        <v>237.95509344900171</v>
      </c>
      <c r="E452" s="12">
        <v>252.53809822160105</v>
      </c>
      <c r="H452" s="65" t="s">
        <v>508</v>
      </c>
      <c r="K452" s="65" t="s">
        <v>526</v>
      </c>
    </row>
    <row r="453" spans="1:11" x14ac:dyDescent="0.2">
      <c r="A453" s="50" t="s">
        <v>471</v>
      </c>
      <c r="B453" s="50" t="s">
        <v>176</v>
      </c>
      <c r="C453" s="12">
        <v>8.0257943045422451</v>
      </c>
      <c r="D453" s="12">
        <v>8.821597320978027</v>
      </c>
      <c r="E453" s="12">
        <v>13.276656129583055</v>
      </c>
      <c r="H453" s="65" t="s">
        <v>508</v>
      </c>
      <c r="K453" s="65" t="s">
        <v>526</v>
      </c>
    </row>
    <row r="454" spans="1:11" x14ac:dyDescent="0.2">
      <c r="A454" s="50" t="s">
        <v>177</v>
      </c>
      <c r="B454" s="50" t="s">
        <v>176</v>
      </c>
      <c r="C454" s="12">
        <v>210.54238925330219</v>
      </c>
      <c r="D454" s="12">
        <v>223.91137219308862</v>
      </c>
      <c r="E454" s="12">
        <v>257.17016939501781</v>
      </c>
      <c r="H454" s="65" t="s">
        <v>508</v>
      </c>
      <c r="K454" s="65" t="s">
        <v>526</v>
      </c>
    </row>
    <row r="455" spans="1:11" x14ac:dyDescent="0.2">
      <c r="A455" s="50" t="s">
        <v>472</v>
      </c>
      <c r="B455" s="50" t="s">
        <v>176</v>
      </c>
      <c r="C455" s="12">
        <v>100.41500524658971</v>
      </c>
      <c r="D455" s="12">
        <v>123.3492165425122</v>
      </c>
      <c r="E455" s="12">
        <v>112.04350031705771</v>
      </c>
      <c r="H455" s="65" t="s">
        <v>508</v>
      </c>
      <c r="K455" s="65" t="s">
        <v>526</v>
      </c>
    </row>
    <row r="456" spans="1:11" x14ac:dyDescent="0.2">
      <c r="A456" s="50" t="s">
        <v>176</v>
      </c>
      <c r="B456" s="50" t="s">
        <v>176</v>
      </c>
      <c r="C456" s="12">
        <v>469.45493135838149</v>
      </c>
      <c r="D456" s="12">
        <v>545.5582089552239</v>
      </c>
      <c r="E456" s="12">
        <v>549.88560055382482</v>
      </c>
      <c r="H456" s="65" t="s">
        <v>542</v>
      </c>
      <c r="K456" s="65" t="s">
        <v>530</v>
      </c>
    </row>
    <row r="457" spans="1:11" x14ac:dyDescent="0.2">
      <c r="A457" s="50" t="s">
        <v>473</v>
      </c>
      <c r="B457" s="50" t="s">
        <v>176</v>
      </c>
      <c r="C457" s="12">
        <v>0</v>
      </c>
      <c r="D457" s="12">
        <v>0</v>
      </c>
      <c r="E457" s="12">
        <v>0</v>
      </c>
      <c r="H457" s="65" t="s">
        <v>541</v>
      </c>
      <c r="K457" s="65" t="s">
        <v>527</v>
      </c>
    </row>
    <row r="458" spans="1:11" x14ac:dyDescent="0.2">
      <c r="A458" s="50" t="s">
        <v>178</v>
      </c>
      <c r="B458" s="50" t="s">
        <v>179</v>
      </c>
      <c r="C458" s="12">
        <v>130.89703695948069</v>
      </c>
      <c r="D458" s="12">
        <v>134.05295286181351</v>
      </c>
      <c r="E458" s="12">
        <v>192.60294889921229</v>
      </c>
      <c r="H458" s="65" t="s">
        <v>508</v>
      </c>
      <c r="K458" s="65" t="s">
        <v>526</v>
      </c>
    </row>
    <row r="459" spans="1:11" x14ac:dyDescent="0.2">
      <c r="A459" s="50" t="s">
        <v>474</v>
      </c>
      <c r="B459" s="50" t="s">
        <v>179</v>
      </c>
      <c r="C459" s="12">
        <v>0</v>
      </c>
      <c r="D459" s="12">
        <v>0</v>
      </c>
      <c r="E459" s="12">
        <v>0</v>
      </c>
      <c r="H459" s="65" t="s">
        <v>541</v>
      </c>
      <c r="K459" s="65" t="s">
        <v>527</v>
      </c>
    </row>
    <row r="460" spans="1:11" x14ac:dyDescent="0.2">
      <c r="A460" s="50" t="s">
        <v>180</v>
      </c>
      <c r="B460" s="50" t="s">
        <v>179</v>
      </c>
      <c r="C460" s="12">
        <v>146.55391934858835</v>
      </c>
      <c r="D460" s="12">
        <v>149.18292750774253</v>
      </c>
      <c r="E460" s="12">
        <v>152.21600736056058</v>
      </c>
      <c r="H460" s="65" t="s">
        <v>508</v>
      </c>
      <c r="K460" s="65" t="s">
        <v>526</v>
      </c>
    </row>
    <row r="461" spans="1:11" x14ac:dyDescent="0.2">
      <c r="A461" s="50" t="s">
        <v>475</v>
      </c>
      <c r="B461" s="50" t="s">
        <v>179</v>
      </c>
      <c r="C461" s="12">
        <v>0</v>
      </c>
      <c r="D461" s="12">
        <v>30.684857215490212</v>
      </c>
      <c r="E461" s="12">
        <v>36.691770318623277</v>
      </c>
      <c r="H461" s="65" t="s">
        <v>508</v>
      </c>
      <c r="K461" s="65" t="s">
        <v>526</v>
      </c>
    </row>
    <row r="462" spans="1:11" x14ac:dyDescent="0.2">
      <c r="A462" s="50" t="s">
        <v>476</v>
      </c>
      <c r="B462" s="50" t="s">
        <v>179</v>
      </c>
      <c r="C462" s="12">
        <v>109.66260518934081</v>
      </c>
      <c r="D462" s="12">
        <v>134.82567312639341</v>
      </c>
      <c r="E462" s="12">
        <v>136.80169697987986</v>
      </c>
      <c r="H462" s="65" t="s">
        <v>508</v>
      </c>
      <c r="K462" s="65" t="s">
        <v>526</v>
      </c>
    </row>
    <row r="463" spans="1:11" x14ac:dyDescent="0.2">
      <c r="A463" s="50" t="s">
        <v>477</v>
      </c>
      <c r="B463" s="50" t="s">
        <v>179</v>
      </c>
      <c r="C463" s="12">
        <v>159.63344496539406</v>
      </c>
      <c r="D463" s="12">
        <v>185.28325763922572</v>
      </c>
      <c r="E463" s="12">
        <v>196.21200134657465</v>
      </c>
      <c r="H463" s="65" t="s">
        <v>508</v>
      </c>
      <c r="K463" s="65" t="s">
        <v>526</v>
      </c>
    </row>
    <row r="464" spans="1:11" x14ac:dyDescent="0.2">
      <c r="A464" s="50" t="s">
        <v>478</v>
      </c>
      <c r="B464" s="50" t="s">
        <v>179</v>
      </c>
      <c r="C464" s="12">
        <v>0</v>
      </c>
      <c r="D464" s="12">
        <v>0</v>
      </c>
      <c r="E464" s="12">
        <v>0</v>
      </c>
      <c r="H464" s="65" t="s">
        <v>541</v>
      </c>
      <c r="K464" s="65" t="s">
        <v>527</v>
      </c>
    </row>
    <row r="465" spans="1:11" x14ac:dyDescent="0.2">
      <c r="A465" s="50" t="s">
        <v>181</v>
      </c>
      <c r="B465" s="50" t="s">
        <v>179</v>
      </c>
      <c r="C465" s="12">
        <v>118.1751397999785</v>
      </c>
      <c r="D465" s="12">
        <v>137.50030777465543</v>
      </c>
      <c r="E465" s="12">
        <v>143.40558069584134</v>
      </c>
      <c r="H465" s="65" t="s">
        <v>508</v>
      </c>
      <c r="K465" s="65" t="s">
        <v>526</v>
      </c>
    </row>
    <row r="466" spans="1:11" x14ac:dyDescent="0.2">
      <c r="A466" s="50" t="s">
        <v>182</v>
      </c>
      <c r="B466" s="50" t="s">
        <v>179</v>
      </c>
      <c r="C466" s="12">
        <v>0</v>
      </c>
      <c r="D466" s="12">
        <v>0</v>
      </c>
      <c r="E466" s="12">
        <v>0</v>
      </c>
      <c r="H466" s="65" t="s">
        <v>541</v>
      </c>
      <c r="K466" s="65" t="s">
        <v>527</v>
      </c>
    </row>
    <row r="467" spans="1:11" x14ac:dyDescent="0.2">
      <c r="A467" s="50" t="s">
        <v>479</v>
      </c>
      <c r="B467" s="50" t="s">
        <v>480</v>
      </c>
      <c r="C467" s="12">
        <v>78.549798503166386</v>
      </c>
      <c r="D467" s="12">
        <v>81.612686482177423</v>
      </c>
      <c r="E467" s="12">
        <v>80.798416289592765</v>
      </c>
      <c r="H467" s="65" t="s">
        <v>508</v>
      </c>
      <c r="K467" s="65" t="s">
        <v>526</v>
      </c>
    </row>
    <row r="468" spans="1:11" x14ac:dyDescent="0.2">
      <c r="A468" s="50" t="s">
        <v>481</v>
      </c>
      <c r="B468" s="50" t="s">
        <v>480</v>
      </c>
      <c r="C468" s="12">
        <v>166.5441631923764</v>
      </c>
      <c r="D468" s="12">
        <v>179.61374851367421</v>
      </c>
      <c r="E468" s="12">
        <v>174.94761312485193</v>
      </c>
      <c r="H468" s="65" t="s">
        <v>508</v>
      </c>
      <c r="K468" s="65" t="s">
        <v>526</v>
      </c>
    </row>
    <row r="469" spans="1:11" x14ac:dyDescent="0.2">
      <c r="A469" s="50" t="s">
        <v>482</v>
      </c>
      <c r="B469" s="50" t="s">
        <v>483</v>
      </c>
      <c r="C469" s="12">
        <v>81.655218140830129</v>
      </c>
      <c r="D469" s="12">
        <v>83.170459081836327</v>
      </c>
      <c r="E469" s="12">
        <v>77.719367588932812</v>
      </c>
      <c r="H469" s="65" t="s">
        <v>508</v>
      </c>
      <c r="K469" s="65" t="s">
        <v>526</v>
      </c>
    </row>
    <row r="470" spans="1:11" x14ac:dyDescent="0.2">
      <c r="A470" s="50" t="s">
        <v>484</v>
      </c>
      <c r="B470" s="50" t="s">
        <v>483</v>
      </c>
      <c r="C470" s="12">
        <v>170.20308891454965</v>
      </c>
      <c r="D470" s="12">
        <v>184.1899263963054</v>
      </c>
      <c r="E470" s="12">
        <v>185.53052631578947</v>
      </c>
      <c r="H470" s="65" t="s">
        <v>508</v>
      </c>
      <c r="K470" s="65" t="s">
        <v>526</v>
      </c>
    </row>
    <row r="471" spans="1:11" x14ac:dyDescent="0.2">
      <c r="A471" s="50" t="s">
        <v>483</v>
      </c>
      <c r="B471" s="50" t="s">
        <v>483</v>
      </c>
      <c r="C471" s="12">
        <v>0</v>
      </c>
      <c r="D471" s="12">
        <v>0</v>
      </c>
      <c r="E471" s="12">
        <v>0</v>
      </c>
      <c r="H471" s="65" t="s">
        <v>550</v>
      </c>
      <c r="K471" s="65" t="s">
        <v>535</v>
      </c>
    </row>
    <row r="472" spans="1:11" x14ac:dyDescent="0.2">
      <c r="A472" s="50" t="s">
        <v>183</v>
      </c>
      <c r="B472" s="50" t="s">
        <v>184</v>
      </c>
      <c r="C472" s="12">
        <v>88.623121480941393</v>
      </c>
      <c r="D472" s="12">
        <v>133.76798134523378</v>
      </c>
      <c r="E472" s="12">
        <v>122.86453727100442</v>
      </c>
      <c r="H472" s="65" t="s">
        <v>508</v>
      </c>
      <c r="K472" s="65" t="s">
        <v>526</v>
      </c>
    </row>
    <row r="473" spans="1:11" x14ac:dyDescent="0.2">
      <c r="A473" s="50" t="s">
        <v>185</v>
      </c>
      <c r="B473" s="50" t="s">
        <v>184</v>
      </c>
      <c r="C473" s="12">
        <v>3.6691004146385433</v>
      </c>
      <c r="D473" s="12">
        <v>24.625749843316321</v>
      </c>
      <c r="E473" s="12">
        <v>21.111888747500455</v>
      </c>
      <c r="H473" s="65" t="s">
        <v>508</v>
      </c>
      <c r="K473" s="65" t="s">
        <v>526</v>
      </c>
    </row>
    <row r="474" spans="1:11" x14ac:dyDescent="0.2">
      <c r="A474" s="50" t="s">
        <v>186</v>
      </c>
      <c r="B474" s="50" t="s">
        <v>184</v>
      </c>
      <c r="C474" s="12">
        <v>50.318361259759627</v>
      </c>
      <c r="D474" s="12">
        <v>47.294590579393514</v>
      </c>
      <c r="E474" s="12">
        <v>63.2810353935552</v>
      </c>
      <c r="H474" s="65" t="s">
        <v>539</v>
      </c>
      <c r="K474" s="65" t="s">
        <v>525</v>
      </c>
    </row>
    <row r="475" spans="1:11" x14ac:dyDescent="0.2">
      <c r="A475" s="50" t="s">
        <v>187</v>
      </c>
      <c r="B475" s="50" t="s">
        <v>184</v>
      </c>
      <c r="C475" s="12">
        <v>0</v>
      </c>
      <c r="D475" s="12">
        <v>0</v>
      </c>
      <c r="E475" s="12">
        <v>0</v>
      </c>
      <c r="H475" s="65" t="s">
        <v>508</v>
      </c>
      <c r="K475" s="65" t="s">
        <v>526</v>
      </c>
    </row>
    <row r="476" spans="1:11" x14ac:dyDescent="0.2">
      <c r="A476" s="50" t="s">
        <v>188</v>
      </c>
      <c r="B476" s="50" t="s">
        <v>184</v>
      </c>
      <c r="C476" s="12">
        <v>60.204112186844995</v>
      </c>
      <c r="D476" s="12">
        <v>61.636928846343629</v>
      </c>
      <c r="E476" s="12">
        <v>66.743909724527043</v>
      </c>
      <c r="H476" s="65" t="s">
        <v>539</v>
      </c>
      <c r="K476" s="65" t="s">
        <v>525</v>
      </c>
    </row>
    <row r="477" spans="1:11" x14ac:dyDescent="0.2">
      <c r="A477" s="50" t="s">
        <v>184</v>
      </c>
      <c r="B477" s="50" t="s">
        <v>184</v>
      </c>
      <c r="C477" s="12">
        <v>116.41498041522813</v>
      </c>
      <c r="D477" s="12">
        <v>115.25272043890759</v>
      </c>
      <c r="E477" s="12">
        <v>119.28905281705914</v>
      </c>
      <c r="H477" s="65" t="s">
        <v>539</v>
      </c>
      <c r="K477" s="65" t="s">
        <v>525</v>
      </c>
    </row>
    <row r="478" spans="1:11" x14ac:dyDescent="0.2">
      <c r="A478" s="50" t="s">
        <v>485</v>
      </c>
      <c r="B478" s="50" t="s">
        <v>184</v>
      </c>
      <c r="C478" s="12">
        <v>118.1861761343684</v>
      </c>
      <c r="D478" s="12">
        <v>118.62403299913392</v>
      </c>
      <c r="E478" s="12">
        <v>123.79401188072963</v>
      </c>
      <c r="H478" s="65" t="s">
        <v>508</v>
      </c>
      <c r="K478" s="65" t="s">
        <v>526</v>
      </c>
    </row>
    <row r="479" spans="1:11" x14ac:dyDescent="0.2">
      <c r="A479" s="50" t="s">
        <v>189</v>
      </c>
      <c r="B479" s="50" t="s">
        <v>184</v>
      </c>
      <c r="C479" s="12">
        <v>0</v>
      </c>
      <c r="D479" s="12">
        <v>0</v>
      </c>
      <c r="E479" s="12">
        <v>0</v>
      </c>
      <c r="H479" s="65" t="s">
        <v>544</v>
      </c>
      <c r="K479" s="65" t="s">
        <v>529</v>
      </c>
    </row>
    <row r="480" spans="1:11" x14ac:dyDescent="0.2">
      <c r="A480" s="50" t="s">
        <v>486</v>
      </c>
      <c r="B480" s="50" t="s">
        <v>487</v>
      </c>
      <c r="C480" s="12">
        <v>229.00574241181297</v>
      </c>
      <c r="D480" s="12">
        <v>266.05173824130878</v>
      </c>
      <c r="E480" s="12">
        <v>268.80397785523888</v>
      </c>
      <c r="H480" s="65" t="s">
        <v>542</v>
      </c>
      <c r="K480" s="65" t="s">
        <v>530</v>
      </c>
    </row>
    <row r="481" spans="1:11" x14ac:dyDescent="0.2">
      <c r="A481" s="50" t="s">
        <v>488</v>
      </c>
      <c r="B481" s="50" t="s">
        <v>190</v>
      </c>
      <c r="C481" s="12">
        <v>0</v>
      </c>
      <c r="D481" s="12">
        <v>0</v>
      </c>
      <c r="E481" s="12">
        <v>0</v>
      </c>
      <c r="H481" s="65" t="s">
        <v>548</v>
      </c>
      <c r="K481" s="65" t="s">
        <v>527</v>
      </c>
    </row>
    <row r="482" spans="1:11" x14ac:dyDescent="0.2">
      <c r="A482" s="50" t="s">
        <v>489</v>
      </c>
      <c r="B482" s="50" t="s">
        <v>190</v>
      </c>
      <c r="C482" s="12">
        <v>72.637025316455691</v>
      </c>
      <c r="D482" s="12">
        <v>86.029586911552684</v>
      </c>
      <c r="E482" s="12">
        <v>84.675164835164836</v>
      </c>
      <c r="H482" s="65" t="s">
        <v>508</v>
      </c>
      <c r="K482" s="65" t="s">
        <v>526</v>
      </c>
    </row>
    <row r="483" spans="1:11" x14ac:dyDescent="0.2">
      <c r="A483" s="50" t="s">
        <v>490</v>
      </c>
      <c r="B483" s="50" t="s">
        <v>190</v>
      </c>
      <c r="C483" s="12">
        <v>0</v>
      </c>
      <c r="D483" s="12">
        <v>0</v>
      </c>
      <c r="E483" s="12">
        <v>0</v>
      </c>
      <c r="H483" s="65" t="s">
        <v>543</v>
      </c>
      <c r="K483" s="65" t="s">
        <v>528</v>
      </c>
    </row>
    <row r="484" spans="1:11" x14ac:dyDescent="0.2">
      <c r="A484" s="50" t="s">
        <v>491</v>
      </c>
      <c r="B484" s="50" t="s">
        <v>190</v>
      </c>
      <c r="C484" s="12">
        <v>0</v>
      </c>
      <c r="D484" s="12">
        <v>0</v>
      </c>
      <c r="E484" s="12">
        <v>0</v>
      </c>
      <c r="H484" s="65" t="s">
        <v>543</v>
      </c>
      <c r="K484" s="65" t="s">
        <v>528</v>
      </c>
    </row>
    <row r="485" spans="1:11" x14ac:dyDescent="0.2">
      <c r="A485" s="50" t="s">
        <v>492</v>
      </c>
      <c r="B485" s="50" t="s">
        <v>190</v>
      </c>
      <c r="C485" s="12">
        <v>136.76390950367173</v>
      </c>
      <c r="D485" s="12">
        <v>151.57348945999738</v>
      </c>
      <c r="E485" s="12">
        <v>142.38871921440449</v>
      </c>
      <c r="H485" s="65" t="s">
        <v>539</v>
      </c>
      <c r="K485" s="65" t="s">
        <v>525</v>
      </c>
    </row>
    <row r="486" spans="1:11" x14ac:dyDescent="0.2">
      <c r="A486" s="50" t="s">
        <v>191</v>
      </c>
      <c r="B486" s="50" t="s">
        <v>190</v>
      </c>
      <c r="C486" s="12">
        <v>0</v>
      </c>
      <c r="D486" s="12">
        <v>0</v>
      </c>
      <c r="E486" s="12">
        <v>0</v>
      </c>
      <c r="H486" s="65" t="s">
        <v>541</v>
      </c>
      <c r="K486" s="65" t="s">
        <v>527</v>
      </c>
    </row>
    <row r="487" spans="1:11" x14ac:dyDescent="0.2">
      <c r="A487" s="50" t="s">
        <v>192</v>
      </c>
      <c r="B487" s="50" t="s">
        <v>190</v>
      </c>
      <c r="C487" s="12">
        <v>180.42376558491245</v>
      </c>
      <c r="D487" s="12">
        <v>190.26679488446916</v>
      </c>
      <c r="E487" s="12">
        <v>213.1620042525654</v>
      </c>
      <c r="H487" s="65" t="s">
        <v>508</v>
      </c>
      <c r="K487" s="65" t="s">
        <v>526</v>
      </c>
    </row>
    <row r="488" spans="1:11" x14ac:dyDescent="0.2">
      <c r="A488" s="50" t="s">
        <v>493</v>
      </c>
      <c r="B488" s="50" t="s">
        <v>190</v>
      </c>
      <c r="C488" s="12">
        <v>97.200251118766303</v>
      </c>
      <c r="D488" s="12">
        <v>108.90368681353972</v>
      </c>
      <c r="E488" s="12">
        <v>3.0728743623899413</v>
      </c>
      <c r="H488" s="65" t="s">
        <v>508</v>
      </c>
      <c r="K488" s="65" t="s">
        <v>526</v>
      </c>
    </row>
    <row r="489" spans="1:11" x14ac:dyDescent="0.2">
      <c r="A489" s="50" t="s">
        <v>494</v>
      </c>
      <c r="B489" s="50" t="s">
        <v>190</v>
      </c>
      <c r="C489" s="12">
        <v>0</v>
      </c>
      <c r="D489" s="12">
        <v>0</v>
      </c>
      <c r="E489" s="12">
        <v>0</v>
      </c>
      <c r="H489" s="65" t="s">
        <v>544</v>
      </c>
      <c r="K489" s="65" t="s">
        <v>529</v>
      </c>
    </row>
    <row r="490" spans="1:11" x14ac:dyDescent="0.2">
      <c r="A490" s="50" t="s">
        <v>495</v>
      </c>
      <c r="B490" s="50" t="s">
        <v>190</v>
      </c>
      <c r="C490" s="12">
        <v>24.759486339979304</v>
      </c>
      <c r="D490" s="12">
        <v>0</v>
      </c>
      <c r="E490" s="12">
        <v>0</v>
      </c>
      <c r="H490" s="65" t="s">
        <v>548</v>
      </c>
      <c r="K490" s="65" t="s">
        <v>527</v>
      </c>
    </row>
    <row r="491" spans="1:11" x14ac:dyDescent="0.2">
      <c r="A491" s="50" t="s">
        <v>496</v>
      </c>
      <c r="B491" s="50" t="s">
        <v>193</v>
      </c>
      <c r="C491" s="12">
        <v>163.63928571428571</v>
      </c>
      <c r="D491" s="12">
        <v>167.41141709361901</v>
      </c>
      <c r="E491" s="12">
        <v>178.82280930605927</v>
      </c>
      <c r="H491" s="65" t="s">
        <v>508</v>
      </c>
      <c r="K491" s="65" t="s">
        <v>526</v>
      </c>
    </row>
    <row r="492" spans="1:11" x14ac:dyDescent="0.2">
      <c r="A492" s="50" t="s">
        <v>497</v>
      </c>
      <c r="B492" s="50" t="s">
        <v>193</v>
      </c>
      <c r="C492" s="12">
        <v>259.86495056892369</v>
      </c>
      <c r="D492" s="12">
        <v>235.89106954932333</v>
      </c>
      <c r="E492" s="12">
        <v>247.51297508857189</v>
      </c>
      <c r="H492" s="65" t="s">
        <v>508</v>
      </c>
      <c r="K492" s="65" t="s">
        <v>526</v>
      </c>
    </row>
    <row r="493" spans="1:11" x14ac:dyDescent="0.2">
      <c r="A493" s="50" t="s">
        <v>194</v>
      </c>
      <c r="B493" s="50" t="s">
        <v>193</v>
      </c>
      <c r="C493" s="12">
        <v>154.00042075736326</v>
      </c>
      <c r="D493" s="12">
        <v>164.95090510148108</v>
      </c>
      <c r="E493" s="12">
        <v>204.52096534987191</v>
      </c>
      <c r="H493" s="65" t="s">
        <v>508</v>
      </c>
      <c r="K493" s="65" t="s">
        <v>526</v>
      </c>
    </row>
    <row r="494" spans="1:11" x14ac:dyDescent="0.2">
      <c r="A494" s="50" t="s">
        <v>195</v>
      </c>
      <c r="B494" s="50" t="s">
        <v>193</v>
      </c>
      <c r="C494" s="12">
        <v>167.7484088669128</v>
      </c>
      <c r="D494" s="12">
        <v>175.78603581239864</v>
      </c>
      <c r="E494" s="12">
        <v>189.69121939892523</v>
      </c>
      <c r="H494" s="65" t="s">
        <v>539</v>
      </c>
      <c r="K494" s="65" t="s">
        <v>525</v>
      </c>
    </row>
    <row r="495" spans="1:11" x14ac:dyDescent="0.2">
      <c r="A495" s="50" t="s">
        <v>498</v>
      </c>
      <c r="B495" s="50" t="s">
        <v>196</v>
      </c>
      <c r="C495" s="12">
        <v>102.34584495730832</v>
      </c>
      <c r="D495" s="12">
        <v>177.46587562063451</v>
      </c>
      <c r="E495" s="12">
        <v>189.02051160212244</v>
      </c>
      <c r="H495" s="65" t="s">
        <v>508</v>
      </c>
      <c r="K495" s="65" t="s">
        <v>526</v>
      </c>
    </row>
    <row r="496" spans="1:11" x14ac:dyDescent="0.2">
      <c r="A496" s="50" t="s">
        <v>197</v>
      </c>
      <c r="B496" s="50" t="s">
        <v>196</v>
      </c>
      <c r="C496" s="12">
        <v>45.710412460340351</v>
      </c>
      <c r="D496" s="12">
        <v>41.321132399199314</v>
      </c>
      <c r="E496" s="12">
        <v>40.388333783418851</v>
      </c>
      <c r="H496" s="65" t="s">
        <v>541</v>
      </c>
      <c r="K496" s="65" t="s">
        <v>527</v>
      </c>
    </row>
    <row r="497" spans="8:11" x14ac:dyDescent="0.2">
      <c r="H497" s="62"/>
      <c r="K497" s="65"/>
    </row>
    <row r="498" spans="8:11" x14ac:dyDescent="0.2">
      <c r="H498" s="62"/>
      <c r="K498" s="65"/>
    </row>
    <row r="499" spans="8:11" x14ac:dyDescent="0.2">
      <c r="H499" s="62"/>
      <c r="K499" s="65"/>
    </row>
    <row r="500" spans="8:11" x14ac:dyDescent="0.2">
      <c r="K500" s="65"/>
    </row>
    <row r="501" spans="8:11" x14ac:dyDescent="0.2">
      <c r="K501" s="65"/>
    </row>
  </sheetData>
  <mergeCells count="2">
    <mergeCell ref="A2:E2"/>
    <mergeCell ref="A3:E3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01"/>
  <sheetViews>
    <sheetView showGridLines="0" zoomScaleNormal="100" workbookViewId="0">
      <selection activeCell="D22" sqref="D22"/>
    </sheetView>
  </sheetViews>
  <sheetFormatPr defaultRowHeight="12.75" x14ac:dyDescent="0.2"/>
  <cols>
    <col min="1" max="1" width="22.7109375" style="23" customWidth="1"/>
    <col min="2" max="2" width="18.85546875" style="23" customWidth="1"/>
    <col min="3" max="7" width="9.140625" style="1"/>
    <col min="8" max="8" width="26" style="61" customWidth="1"/>
    <col min="9" max="11" width="9.140625" style="61"/>
    <col min="12" max="16384" width="9.140625" style="1"/>
  </cols>
  <sheetData>
    <row r="1" spans="1:11" x14ac:dyDescent="0.2">
      <c r="B1" s="22"/>
    </row>
    <row r="2" spans="1:11" ht="42.75" customHeight="1" x14ac:dyDescent="0.3">
      <c r="A2" s="86" t="s">
        <v>573</v>
      </c>
      <c r="B2" s="86"/>
      <c r="C2" s="86"/>
      <c r="D2" s="86"/>
      <c r="E2" s="86"/>
      <c r="F2" s="79"/>
    </row>
    <row r="3" spans="1:11" ht="30.75" customHeight="1" x14ac:dyDescent="0.25">
      <c r="A3" s="87" t="s">
        <v>562</v>
      </c>
      <c r="B3" s="87"/>
      <c r="C3" s="87"/>
      <c r="D3" s="87"/>
      <c r="E3" s="87"/>
      <c r="F3" s="80"/>
    </row>
    <row r="4" spans="1:11" x14ac:dyDescent="0.2">
      <c r="A4" s="85" t="s">
        <v>563</v>
      </c>
      <c r="B4" s="85"/>
      <c r="C4" s="85"/>
      <c r="D4" s="85"/>
      <c r="E4" s="85"/>
    </row>
    <row r="5" spans="1:11" ht="12.75" customHeight="1" x14ac:dyDescent="0.2">
      <c r="C5" s="51" t="s">
        <v>555</v>
      </c>
      <c r="D5" s="51" t="s">
        <v>556</v>
      </c>
      <c r="E5" s="51" t="s">
        <v>557</v>
      </c>
    </row>
    <row r="6" spans="1:11" ht="12.75" customHeight="1" x14ac:dyDescent="0.2">
      <c r="A6" s="26"/>
      <c r="B6" s="10" t="s">
        <v>505</v>
      </c>
      <c r="C6" s="4">
        <v>482</v>
      </c>
      <c r="D6" s="4">
        <v>482</v>
      </c>
      <c r="E6" s="4">
        <v>482</v>
      </c>
    </row>
    <row r="7" spans="1:11" x14ac:dyDescent="0.2">
      <c r="A7" s="26"/>
      <c r="B7" s="10" t="s">
        <v>499</v>
      </c>
      <c r="C7" s="13">
        <v>269.73006209997754</v>
      </c>
      <c r="D7" s="13">
        <v>272.21021397808488</v>
      </c>
      <c r="E7" s="13">
        <v>249.08158955395513</v>
      </c>
    </row>
    <row r="8" spans="1:11" ht="12.75" customHeight="1" x14ac:dyDescent="0.2">
      <c r="A8" s="26"/>
      <c r="B8" s="10" t="s">
        <v>500</v>
      </c>
      <c r="C8" s="13">
        <v>3654.6557315921896</v>
      </c>
      <c r="D8" s="13">
        <v>3524.1074929019392</v>
      </c>
      <c r="E8" s="13">
        <v>2867.3608995145769</v>
      </c>
    </row>
    <row r="9" spans="1:11" x14ac:dyDescent="0.2">
      <c r="A9" s="26"/>
      <c r="B9" s="10" t="s">
        <v>501</v>
      </c>
      <c r="C9" s="13">
        <v>72.828878758052326</v>
      </c>
      <c r="D9" s="13">
        <v>74.037564375278848</v>
      </c>
      <c r="E9" s="13">
        <v>78.099773739056445</v>
      </c>
    </row>
    <row r="10" spans="1:11" x14ac:dyDescent="0.2">
      <c r="A10" s="26"/>
      <c r="B10" s="10" t="s">
        <v>502</v>
      </c>
      <c r="C10" s="13">
        <v>142.72432918457136</v>
      </c>
      <c r="D10" s="13">
        <v>149.83032566974867</v>
      </c>
      <c r="E10" s="13">
        <v>158.68862368313935</v>
      </c>
    </row>
    <row r="11" spans="1:11" ht="12.75" customHeight="1" x14ac:dyDescent="0.2">
      <c r="A11" s="26"/>
      <c r="B11" s="10" t="s">
        <v>503</v>
      </c>
      <c r="C11" s="13">
        <v>-127.24133333333333</v>
      </c>
      <c r="D11" s="13">
        <v>-81.400085488352218</v>
      </c>
      <c r="E11" s="13">
        <v>-94.327879371190249</v>
      </c>
    </row>
    <row r="12" spans="1:11" ht="12.75" customHeight="1" x14ac:dyDescent="0.2">
      <c r="A12" s="26"/>
      <c r="B12" s="10" t="s">
        <v>504</v>
      </c>
      <c r="C12" s="16">
        <v>80281.138755980865</v>
      </c>
      <c r="D12" s="16">
        <v>77394.866028708129</v>
      </c>
      <c r="E12" s="16">
        <v>62971.697674418603</v>
      </c>
    </row>
    <row r="13" spans="1:11" x14ac:dyDescent="0.2">
      <c r="A13" s="28"/>
      <c r="B13" s="28"/>
      <c r="C13" s="7"/>
      <c r="D13" s="7"/>
      <c r="E13" s="7"/>
    </row>
    <row r="14" spans="1:11" ht="12.75" customHeight="1" x14ac:dyDescent="0.2">
      <c r="A14" s="28"/>
      <c r="B14" s="28"/>
      <c r="C14" s="7"/>
      <c r="D14" s="7"/>
      <c r="E14" s="7"/>
    </row>
    <row r="15" spans="1:11" ht="22.5" customHeight="1" x14ac:dyDescent="0.2">
      <c r="A15" s="29" t="s">
        <v>0</v>
      </c>
      <c r="B15" s="30" t="s">
        <v>1</v>
      </c>
      <c r="C15" s="51" t="s">
        <v>555</v>
      </c>
      <c r="D15" s="51" t="s">
        <v>556</v>
      </c>
      <c r="E15" s="51" t="s">
        <v>557</v>
      </c>
      <c r="H15" s="47" t="s">
        <v>506</v>
      </c>
      <c r="I15" s="65"/>
      <c r="J15" s="65"/>
      <c r="K15" s="65"/>
    </row>
    <row r="16" spans="1:11" x14ac:dyDescent="0.2">
      <c r="A16" s="50" t="s">
        <v>2</v>
      </c>
      <c r="B16" s="50" t="s">
        <v>2</v>
      </c>
      <c r="C16" s="12">
        <v>375.70211899459116</v>
      </c>
      <c r="D16" s="12">
        <v>355.12050010778182</v>
      </c>
      <c r="E16" s="12">
        <v>383.21623632054065</v>
      </c>
      <c r="H16" s="65" t="s">
        <v>539</v>
      </c>
      <c r="I16" s="65"/>
      <c r="J16" s="65"/>
      <c r="K16" s="65" t="s">
        <v>525</v>
      </c>
    </row>
    <row r="17" spans="1:11" x14ac:dyDescent="0.2">
      <c r="A17" s="50" t="s">
        <v>3</v>
      </c>
      <c r="B17" s="50" t="s">
        <v>2</v>
      </c>
      <c r="C17" s="12">
        <v>157.5840931030784</v>
      </c>
      <c r="D17" s="12">
        <v>187.08213929564897</v>
      </c>
      <c r="E17" s="12">
        <v>157.76661682050224</v>
      </c>
      <c r="H17" s="65" t="s">
        <v>539</v>
      </c>
      <c r="K17" s="65" t="s">
        <v>525</v>
      </c>
    </row>
    <row r="18" spans="1:11" x14ac:dyDescent="0.2">
      <c r="A18" s="50" t="s">
        <v>4</v>
      </c>
      <c r="B18" s="50" t="s">
        <v>2</v>
      </c>
      <c r="C18" s="12">
        <v>204.81897265948632</v>
      </c>
      <c r="D18" s="12">
        <v>199.53017050396312</v>
      </c>
      <c r="E18" s="12">
        <v>211.50833549558899</v>
      </c>
      <c r="H18" s="65" t="s">
        <v>539</v>
      </c>
      <c r="K18" s="65" t="s">
        <v>525</v>
      </c>
    </row>
    <row r="19" spans="1:11" x14ac:dyDescent="0.2">
      <c r="A19" s="50" t="s">
        <v>200</v>
      </c>
      <c r="B19" s="50" t="s">
        <v>2</v>
      </c>
      <c r="C19" s="12">
        <v>203.09145766858995</v>
      </c>
      <c r="D19" s="12">
        <v>192.94369159247955</v>
      </c>
      <c r="E19" s="12">
        <v>203.24943865462936</v>
      </c>
      <c r="H19" s="65" t="s">
        <v>539</v>
      </c>
      <c r="K19" s="65" t="s">
        <v>525</v>
      </c>
    </row>
    <row r="20" spans="1:11" x14ac:dyDescent="0.2">
      <c r="A20" s="50" t="s">
        <v>5</v>
      </c>
      <c r="B20" s="50" t="s">
        <v>2</v>
      </c>
      <c r="C20" s="12">
        <v>520.62826177573993</v>
      </c>
      <c r="D20" s="12">
        <v>942.31699182924797</v>
      </c>
      <c r="E20" s="12">
        <v>666.46142196045435</v>
      </c>
      <c r="H20" s="65" t="s">
        <v>508</v>
      </c>
      <c r="K20" s="65" t="s">
        <v>526</v>
      </c>
    </row>
    <row r="21" spans="1:11" x14ac:dyDescent="0.2">
      <c r="A21" s="50" t="s">
        <v>201</v>
      </c>
      <c r="B21" s="50" t="s">
        <v>2</v>
      </c>
      <c r="C21" s="12">
        <v>165.60563591043768</v>
      </c>
      <c r="D21" s="12">
        <v>178.94854293468796</v>
      </c>
      <c r="E21" s="12">
        <v>192.68621093010856</v>
      </c>
      <c r="H21" s="65" t="s">
        <v>508</v>
      </c>
      <c r="K21" s="65" t="s">
        <v>526</v>
      </c>
    </row>
    <row r="22" spans="1:11" x14ac:dyDescent="0.2">
      <c r="A22" s="50" t="s">
        <v>6</v>
      </c>
      <c r="B22" s="50" t="s">
        <v>2</v>
      </c>
      <c r="C22" s="12">
        <v>211.9545508036295</v>
      </c>
      <c r="D22" s="12">
        <v>193.78139233475284</v>
      </c>
      <c r="E22" s="12">
        <v>218.15166872604794</v>
      </c>
      <c r="H22" s="65" t="s">
        <v>540</v>
      </c>
      <c r="K22" s="65" t="s">
        <v>526</v>
      </c>
    </row>
    <row r="23" spans="1:11" x14ac:dyDescent="0.2">
      <c r="A23" s="50" t="s">
        <v>202</v>
      </c>
      <c r="B23" s="50" t="s">
        <v>2</v>
      </c>
      <c r="C23" s="12">
        <v>153.39340438233799</v>
      </c>
      <c r="D23" s="12">
        <v>124.10464823708307</v>
      </c>
      <c r="E23" s="12">
        <v>227.94009160909062</v>
      </c>
      <c r="H23" s="65" t="s">
        <v>540</v>
      </c>
      <c r="K23" s="65" t="s">
        <v>526</v>
      </c>
    </row>
    <row r="24" spans="1:11" x14ac:dyDescent="0.2">
      <c r="A24" s="50" t="s">
        <v>203</v>
      </c>
      <c r="B24" s="50" t="s">
        <v>2</v>
      </c>
      <c r="C24" s="12">
        <v>211.26909433301216</v>
      </c>
      <c r="D24" s="12">
        <v>226.77401141845914</v>
      </c>
      <c r="E24" s="12">
        <v>212.98751847594022</v>
      </c>
      <c r="H24" s="65" t="s">
        <v>508</v>
      </c>
      <c r="K24" s="65" t="s">
        <v>526</v>
      </c>
    </row>
    <row r="25" spans="1:11" x14ac:dyDescent="0.2">
      <c r="A25" s="50" t="s">
        <v>7</v>
      </c>
      <c r="B25" s="50" t="s">
        <v>2</v>
      </c>
      <c r="C25" s="12">
        <v>315.10519458342981</v>
      </c>
      <c r="D25" s="12">
        <v>293.29332108286093</v>
      </c>
      <c r="E25" s="12">
        <v>336.34775939773203</v>
      </c>
      <c r="H25" s="65" t="s">
        <v>539</v>
      </c>
      <c r="K25" s="65" t="s">
        <v>525</v>
      </c>
    </row>
    <row r="26" spans="1:11" x14ac:dyDescent="0.2">
      <c r="A26" s="50" t="s">
        <v>8</v>
      </c>
      <c r="B26" s="50" t="s">
        <v>2</v>
      </c>
      <c r="C26" s="12">
        <v>540.69148465823685</v>
      </c>
      <c r="D26" s="12">
        <v>572.39397420038881</v>
      </c>
      <c r="E26" s="12">
        <v>542.57583187390549</v>
      </c>
      <c r="H26" s="65" t="s">
        <v>539</v>
      </c>
      <c r="K26" s="65" t="s">
        <v>525</v>
      </c>
    </row>
    <row r="27" spans="1:11" x14ac:dyDescent="0.2">
      <c r="A27" s="50" t="s">
        <v>204</v>
      </c>
      <c r="B27" s="50" t="s">
        <v>2</v>
      </c>
      <c r="C27" s="12">
        <v>209.68977693229792</v>
      </c>
      <c r="D27" s="12">
        <v>216.21660080049494</v>
      </c>
      <c r="E27" s="12">
        <v>235.82839288376485</v>
      </c>
      <c r="H27" s="65" t="s">
        <v>539</v>
      </c>
      <c r="K27" s="65" t="s">
        <v>525</v>
      </c>
    </row>
    <row r="28" spans="1:11" x14ac:dyDescent="0.2">
      <c r="A28" s="50" t="s">
        <v>9</v>
      </c>
      <c r="B28" s="50" t="s">
        <v>2</v>
      </c>
      <c r="C28" s="12">
        <v>241.48113898553379</v>
      </c>
      <c r="D28" s="12">
        <v>251.75637571634056</v>
      </c>
      <c r="E28" s="12">
        <v>247.54055107152797</v>
      </c>
      <c r="H28" s="65" t="s">
        <v>539</v>
      </c>
      <c r="K28" s="65" t="s">
        <v>525</v>
      </c>
    </row>
    <row r="29" spans="1:11" x14ac:dyDescent="0.2">
      <c r="A29" s="50" t="s">
        <v>205</v>
      </c>
      <c r="B29" s="50" t="s">
        <v>2</v>
      </c>
      <c r="C29" s="12">
        <v>130.61133264816718</v>
      </c>
      <c r="D29" s="12">
        <v>128.90248112781029</v>
      </c>
      <c r="E29" s="12">
        <v>138.27469432430991</v>
      </c>
      <c r="H29" s="65" t="s">
        <v>508</v>
      </c>
      <c r="K29" s="65" t="s">
        <v>526</v>
      </c>
    </row>
    <row r="30" spans="1:11" x14ac:dyDescent="0.2">
      <c r="A30" s="50" t="s">
        <v>206</v>
      </c>
      <c r="B30" s="50" t="s">
        <v>206</v>
      </c>
      <c r="C30" s="12">
        <v>0</v>
      </c>
      <c r="D30" s="12">
        <v>0</v>
      </c>
      <c r="E30" s="12">
        <v>0</v>
      </c>
      <c r="H30" s="65" t="s">
        <v>541</v>
      </c>
      <c r="K30" s="65" t="s">
        <v>527</v>
      </c>
    </row>
    <row r="31" spans="1:11" x14ac:dyDescent="0.2">
      <c r="A31" s="50" t="s">
        <v>207</v>
      </c>
      <c r="B31" s="50" t="s">
        <v>206</v>
      </c>
      <c r="C31" s="12">
        <v>-7.7709228166080955</v>
      </c>
      <c r="D31" s="12">
        <v>-23.525812856788285</v>
      </c>
      <c r="E31" s="12">
        <v>-26.568764860468026</v>
      </c>
      <c r="H31" s="65" t="s">
        <v>508</v>
      </c>
      <c r="K31" s="65" t="s">
        <v>526</v>
      </c>
    </row>
    <row r="32" spans="1:11" x14ac:dyDescent="0.2">
      <c r="A32" s="50" t="s">
        <v>208</v>
      </c>
      <c r="B32" s="50" t="s">
        <v>206</v>
      </c>
      <c r="C32" s="12">
        <v>-55.005881117412308</v>
      </c>
      <c r="D32" s="12">
        <v>-81.400085488352218</v>
      </c>
      <c r="E32" s="12">
        <v>-89.524318658280919</v>
      </c>
      <c r="H32" s="65" t="s">
        <v>508</v>
      </c>
      <c r="K32" s="65" t="s">
        <v>526</v>
      </c>
    </row>
    <row r="33" spans="1:11" x14ac:dyDescent="0.2">
      <c r="A33" s="50" t="s">
        <v>209</v>
      </c>
      <c r="B33" s="50" t="s">
        <v>206</v>
      </c>
      <c r="C33" s="12">
        <v>25.604950495049504</v>
      </c>
      <c r="D33" s="12">
        <v>-6.2734530938123756</v>
      </c>
      <c r="E33" s="12">
        <v>-32.343873517786562</v>
      </c>
      <c r="H33" s="65" t="s">
        <v>508</v>
      </c>
      <c r="K33" s="65" t="s">
        <v>526</v>
      </c>
    </row>
    <row r="34" spans="1:11" x14ac:dyDescent="0.2">
      <c r="A34" s="50" t="s">
        <v>210</v>
      </c>
      <c r="B34" s="50" t="s">
        <v>206</v>
      </c>
      <c r="C34" s="12">
        <v>0</v>
      </c>
      <c r="D34" s="12">
        <v>0</v>
      </c>
      <c r="E34" s="12">
        <v>0</v>
      </c>
      <c r="H34" s="65" t="s">
        <v>541</v>
      </c>
      <c r="K34" s="65" t="s">
        <v>527</v>
      </c>
    </row>
    <row r="35" spans="1:11" x14ac:dyDescent="0.2">
      <c r="A35" s="50" t="s">
        <v>211</v>
      </c>
      <c r="B35" s="50" t="s">
        <v>10</v>
      </c>
      <c r="C35" s="12">
        <v>37.458964976476736</v>
      </c>
      <c r="D35" s="12">
        <v>36.216936748562468</v>
      </c>
      <c r="E35" s="12">
        <v>38.807841239109393</v>
      </c>
      <c r="H35" s="65" t="s">
        <v>508</v>
      </c>
      <c r="K35" s="65" t="s">
        <v>526</v>
      </c>
    </row>
    <row r="36" spans="1:11" x14ac:dyDescent="0.2">
      <c r="A36" s="50" t="s">
        <v>11</v>
      </c>
      <c r="B36" s="50" t="s">
        <v>10</v>
      </c>
      <c r="C36" s="12">
        <v>135.80603514300094</v>
      </c>
      <c r="D36" s="12">
        <v>124.62193009052713</v>
      </c>
      <c r="E36" s="12">
        <v>103.73730499237362</v>
      </c>
      <c r="H36" s="65" t="s">
        <v>508</v>
      </c>
      <c r="K36" s="65" t="s">
        <v>526</v>
      </c>
    </row>
    <row r="37" spans="1:11" x14ac:dyDescent="0.2">
      <c r="A37" s="50" t="s">
        <v>212</v>
      </c>
      <c r="B37" s="50" t="s">
        <v>10</v>
      </c>
      <c r="C37" s="12">
        <v>78.019336219336225</v>
      </c>
      <c r="D37" s="12">
        <v>90.220556436499933</v>
      </c>
      <c r="E37" s="12">
        <v>77.825858250276852</v>
      </c>
      <c r="H37" s="65" t="s">
        <v>508</v>
      </c>
      <c r="K37" s="65" t="s">
        <v>526</v>
      </c>
    </row>
    <row r="38" spans="1:11" x14ac:dyDescent="0.2">
      <c r="A38" s="50" t="s">
        <v>12</v>
      </c>
      <c r="B38" s="50" t="s">
        <v>10</v>
      </c>
      <c r="C38" s="12">
        <v>140.55436472678809</v>
      </c>
      <c r="D38" s="12">
        <v>133.4235008818342</v>
      </c>
      <c r="E38" s="12">
        <v>115.0294860607174</v>
      </c>
      <c r="H38" s="65" t="s">
        <v>508</v>
      </c>
      <c r="K38" s="65" t="s">
        <v>526</v>
      </c>
    </row>
    <row r="39" spans="1:11" x14ac:dyDescent="0.2">
      <c r="A39" s="50" t="s">
        <v>213</v>
      </c>
      <c r="B39" s="50" t="s">
        <v>10</v>
      </c>
      <c r="C39" s="12">
        <v>133.75659600427025</v>
      </c>
      <c r="D39" s="12">
        <v>138.12016408249286</v>
      </c>
      <c r="E39" s="12">
        <v>783.544008714597</v>
      </c>
      <c r="H39" s="65" t="s">
        <v>542</v>
      </c>
      <c r="K39" s="65" t="s">
        <v>530</v>
      </c>
    </row>
    <row r="40" spans="1:11" x14ac:dyDescent="0.2">
      <c r="A40" s="50" t="s">
        <v>554</v>
      </c>
      <c r="B40" s="50" t="s">
        <v>214</v>
      </c>
      <c r="C40" s="12">
        <v>60.816455696202532</v>
      </c>
      <c r="D40" s="12">
        <v>64.407425382188791</v>
      </c>
      <c r="E40" s="12">
        <v>99.45651041666666</v>
      </c>
      <c r="H40" s="65" t="s">
        <v>508</v>
      </c>
      <c r="K40" s="65" t="s">
        <v>526</v>
      </c>
    </row>
    <row r="41" spans="1:11" x14ac:dyDescent="0.2">
      <c r="A41" s="50" t="s">
        <v>215</v>
      </c>
      <c r="B41" s="50" t="s">
        <v>215</v>
      </c>
      <c r="C41" s="12">
        <v>112.7727345373182</v>
      </c>
      <c r="D41" s="12">
        <v>99.358756609517712</v>
      </c>
      <c r="E41" s="12">
        <v>93.325499600319745</v>
      </c>
      <c r="H41" s="65" t="s">
        <v>508</v>
      </c>
      <c r="K41" s="65" t="s">
        <v>526</v>
      </c>
    </row>
    <row r="42" spans="1:11" x14ac:dyDescent="0.2">
      <c r="A42" s="50" t="s">
        <v>216</v>
      </c>
      <c r="B42" s="50" t="s">
        <v>215</v>
      </c>
      <c r="C42" s="12">
        <v>55.68890959925443</v>
      </c>
      <c r="D42" s="12">
        <v>58.836047575480329</v>
      </c>
      <c r="E42" s="12">
        <v>58.795730052469693</v>
      </c>
      <c r="H42" s="65" t="s">
        <v>541</v>
      </c>
      <c r="K42" s="65" t="s">
        <v>527</v>
      </c>
    </row>
    <row r="43" spans="1:11" x14ac:dyDescent="0.2">
      <c r="A43" s="50" t="s">
        <v>217</v>
      </c>
      <c r="B43" s="50" t="s">
        <v>13</v>
      </c>
      <c r="C43" s="12">
        <v>0</v>
      </c>
      <c r="D43" s="12">
        <v>0</v>
      </c>
      <c r="E43" s="12">
        <v>0</v>
      </c>
      <c r="H43" s="65" t="s">
        <v>541</v>
      </c>
      <c r="K43" s="65" t="s">
        <v>527</v>
      </c>
    </row>
    <row r="44" spans="1:11" x14ac:dyDescent="0.2">
      <c r="A44" s="50" t="s">
        <v>218</v>
      </c>
      <c r="B44" s="50" t="s">
        <v>13</v>
      </c>
      <c r="C44" s="12">
        <v>-11.288320870599351</v>
      </c>
      <c r="D44" s="12">
        <v>-9.2789568858856004</v>
      </c>
      <c r="E44" s="12">
        <v>-12.533033834940781</v>
      </c>
      <c r="H44" s="65" t="s">
        <v>541</v>
      </c>
      <c r="K44" s="65" t="s">
        <v>527</v>
      </c>
    </row>
    <row r="45" spans="1:11" x14ac:dyDescent="0.2">
      <c r="A45" s="50" t="s">
        <v>219</v>
      </c>
      <c r="B45" s="50" t="s">
        <v>13</v>
      </c>
      <c r="C45" s="12">
        <v>0</v>
      </c>
      <c r="D45" s="12">
        <v>-5.248884612019946E-2</v>
      </c>
      <c r="E45" s="12">
        <v>-0.15446666094567923</v>
      </c>
      <c r="H45" s="65" t="s">
        <v>543</v>
      </c>
      <c r="K45" s="65" t="s">
        <v>528</v>
      </c>
    </row>
    <row r="46" spans="1:11" x14ac:dyDescent="0.2">
      <c r="A46" s="50" t="s">
        <v>220</v>
      </c>
      <c r="B46" s="50" t="s">
        <v>13</v>
      </c>
      <c r="C46" s="12">
        <v>0</v>
      </c>
      <c r="D46" s="12">
        <v>0</v>
      </c>
      <c r="E46" s="12">
        <v>0</v>
      </c>
      <c r="H46" s="65" t="s">
        <v>541</v>
      </c>
      <c r="K46" s="65" t="s">
        <v>527</v>
      </c>
    </row>
    <row r="47" spans="1:11" x14ac:dyDescent="0.2">
      <c r="A47" s="50" t="s">
        <v>221</v>
      </c>
      <c r="B47" s="50" t="s">
        <v>13</v>
      </c>
      <c r="C47" s="12">
        <v>0</v>
      </c>
      <c r="D47" s="12">
        <v>0</v>
      </c>
      <c r="E47" s="12">
        <v>0</v>
      </c>
      <c r="H47" s="65" t="s">
        <v>541</v>
      </c>
      <c r="K47" s="65" t="s">
        <v>527</v>
      </c>
    </row>
    <row r="48" spans="1:11" x14ac:dyDescent="0.2">
      <c r="A48" s="50" t="s">
        <v>14</v>
      </c>
      <c r="B48" s="50" t="s">
        <v>13</v>
      </c>
      <c r="C48" s="12">
        <v>281.48484234416793</v>
      </c>
      <c r="D48" s="12">
        <v>293.40735394362241</v>
      </c>
      <c r="E48" s="12">
        <v>320.0424604265682</v>
      </c>
      <c r="H48" s="65" t="s">
        <v>508</v>
      </c>
      <c r="K48" s="65" t="s">
        <v>526</v>
      </c>
    </row>
    <row r="49" spans="1:11" x14ac:dyDescent="0.2">
      <c r="A49" s="50" t="s">
        <v>15</v>
      </c>
      <c r="B49" s="50" t="s">
        <v>13</v>
      </c>
      <c r="C49" s="12">
        <v>0</v>
      </c>
      <c r="D49" s="12">
        <v>0</v>
      </c>
      <c r="E49" s="12">
        <v>0</v>
      </c>
      <c r="H49" s="65" t="s">
        <v>541</v>
      </c>
      <c r="K49" s="65" t="s">
        <v>527</v>
      </c>
    </row>
    <row r="50" spans="1:11" x14ac:dyDescent="0.2">
      <c r="A50" s="50" t="s">
        <v>222</v>
      </c>
      <c r="B50" s="50" t="s">
        <v>13</v>
      </c>
      <c r="C50" s="12">
        <v>0</v>
      </c>
      <c r="D50" s="12">
        <v>0</v>
      </c>
      <c r="E50" s="12">
        <v>0</v>
      </c>
      <c r="H50" s="65" t="s">
        <v>541</v>
      </c>
      <c r="K50" s="65" t="s">
        <v>527</v>
      </c>
    </row>
    <row r="51" spans="1:11" x14ac:dyDescent="0.2">
      <c r="A51" s="50" t="s">
        <v>223</v>
      </c>
      <c r="B51" s="50" t="s">
        <v>13</v>
      </c>
      <c r="C51" s="12">
        <v>0</v>
      </c>
      <c r="D51" s="12">
        <v>0</v>
      </c>
      <c r="E51" s="12">
        <v>0</v>
      </c>
      <c r="H51" s="65" t="s">
        <v>541</v>
      </c>
      <c r="K51" s="65" t="s">
        <v>527</v>
      </c>
    </row>
    <row r="52" spans="1:11" x14ac:dyDescent="0.2">
      <c r="A52" s="50" t="s">
        <v>224</v>
      </c>
      <c r="B52" s="50" t="s">
        <v>13</v>
      </c>
      <c r="C52" s="12">
        <v>0</v>
      </c>
      <c r="D52" s="12">
        <v>0</v>
      </c>
      <c r="E52" s="12">
        <v>0</v>
      </c>
      <c r="H52" s="65" t="s">
        <v>541</v>
      </c>
      <c r="K52" s="65" t="s">
        <v>527</v>
      </c>
    </row>
    <row r="53" spans="1:11" x14ac:dyDescent="0.2">
      <c r="A53" s="50" t="s">
        <v>514</v>
      </c>
      <c r="B53" s="50" t="s">
        <v>13</v>
      </c>
      <c r="C53" s="12">
        <v>-5.0678081525440222</v>
      </c>
      <c r="D53" s="12">
        <v>-80.327751425422832</v>
      </c>
      <c r="E53" s="12">
        <v>-3.1768481046002059</v>
      </c>
      <c r="H53" s="65" t="s">
        <v>541</v>
      </c>
      <c r="K53" s="65" t="s">
        <v>527</v>
      </c>
    </row>
    <row r="54" spans="1:11" x14ac:dyDescent="0.2">
      <c r="A54" s="50" t="s">
        <v>225</v>
      </c>
      <c r="B54" s="50" t="s">
        <v>13</v>
      </c>
      <c r="C54" s="12">
        <v>0</v>
      </c>
      <c r="D54" s="12">
        <v>0</v>
      </c>
      <c r="E54" s="12">
        <v>0</v>
      </c>
      <c r="H54" s="65" t="s">
        <v>543</v>
      </c>
      <c r="K54" s="65" t="s">
        <v>528</v>
      </c>
    </row>
    <row r="55" spans="1:11" x14ac:dyDescent="0.2">
      <c r="A55" s="50" t="s">
        <v>16</v>
      </c>
      <c r="B55" s="50" t="s">
        <v>13</v>
      </c>
      <c r="C55" s="12">
        <v>199.78744568347207</v>
      </c>
      <c r="D55" s="12">
        <v>166.39940736119775</v>
      </c>
      <c r="E55" s="12">
        <v>176.91942763360345</v>
      </c>
      <c r="H55" s="65" t="s">
        <v>508</v>
      </c>
      <c r="K55" s="65" t="s">
        <v>526</v>
      </c>
    </row>
    <row r="56" spans="1:11" x14ac:dyDescent="0.2">
      <c r="A56" s="50" t="s">
        <v>226</v>
      </c>
      <c r="B56" s="50" t="s">
        <v>13</v>
      </c>
      <c r="C56" s="12">
        <v>-3.9668077710184747E-2</v>
      </c>
      <c r="D56" s="12">
        <v>-6.5701267774305891E-2</v>
      </c>
      <c r="E56" s="12">
        <v>-3.7716601645965728E-2</v>
      </c>
      <c r="H56" s="65" t="s">
        <v>541</v>
      </c>
      <c r="K56" s="65" t="s">
        <v>527</v>
      </c>
    </row>
    <row r="57" spans="1:11" x14ac:dyDescent="0.2">
      <c r="A57" s="50" t="s">
        <v>17</v>
      </c>
      <c r="B57" s="50" t="s">
        <v>13</v>
      </c>
      <c r="C57" s="12">
        <v>0</v>
      </c>
      <c r="D57" s="12">
        <v>0</v>
      </c>
      <c r="E57" s="12">
        <v>0</v>
      </c>
      <c r="H57" s="65" t="s">
        <v>544</v>
      </c>
      <c r="K57" s="65" t="s">
        <v>529</v>
      </c>
    </row>
    <row r="58" spans="1:11" x14ac:dyDescent="0.2">
      <c r="A58" s="50" t="s">
        <v>18</v>
      </c>
      <c r="B58" s="50" t="s">
        <v>13</v>
      </c>
      <c r="C58" s="12">
        <v>256.9942786566649</v>
      </c>
      <c r="D58" s="12">
        <v>250.07932989086845</v>
      </c>
      <c r="E58" s="12">
        <v>260.35513781737836</v>
      </c>
      <c r="H58" s="65" t="s">
        <v>539</v>
      </c>
      <c r="K58" s="65" t="s">
        <v>525</v>
      </c>
    </row>
    <row r="59" spans="1:11" x14ac:dyDescent="0.2">
      <c r="A59" s="50" t="s">
        <v>19</v>
      </c>
      <c r="B59" s="50" t="s">
        <v>13</v>
      </c>
      <c r="C59" s="12">
        <v>0</v>
      </c>
      <c r="D59" s="12">
        <v>0</v>
      </c>
      <c r="E59" s="12">
        <v>-22.069868309394348</v>
      </c>
      <c r="H59" s="65" t="s">
        <v>541</v>
      </c>
      <c r="K59" s="65" t="s">
        <v>527</v>
      </c>
    </row>
    <row r="60" spans="1:11" x14ac:dyDescent="0.2">
      <c r="A60" s="50" t="s">
        <v>227</v>
      </c>
      <c r="B60" s="50" t="s">
        <v>13</v>
      </c>
      <c r="C60" s="12">
        <v>0</v>
      </c>
      <c r="D60" s="12">
        <v>0</v>
      </c>
      <c r="E60" s="12">
        <v>-6.5986159581690627E-3</v>
      </c>
      <c r="H60" s="65" t="s">
        <v>543</v>
      </c>
      <c r="K60" s="65" t="s">
        <v>528</v>
      </c>
    </row>
    <row r="61" spans="1:11" x14ac:dyDescent="0.2">
      <c r="A61" s="50" t="s">
        <v>228</v>
      </c>
      <c r="B61" s="50" t="s">
        <v>13</v>
      </c>
      <c r="C61" s="12">
        <v>0</v>
      </c>
      <c r="D61" s="12">
        <v>0</v>
      </c>
      <c r="E61" s="12">
        <v>0</v>
      </c>
      <c r="H61" s="65" t="s">
        <v>541</v>
      </c>
      <c r="K61" s="65" t="s">
        <v>527</v>
      </c>
    </row>
    <row r="62" spans="1:11" x14ac:dyDescent="0.2">
      <c r="A62" s="50" t="s">
        <v>229</v>
      </c>
      <c r="B62" s="50" t="s">
        <v>230</v>
      </c>
      <c r="C62" s="12">
        <v>-36.63968921981224</v>
      </c>
      <c r="D62" s="12">
        <v>31.659332321699544</v>
      </c>
      <c r="E62" s="12">
        <v>30.13664323374341</v>
      </c>
      <c r="H62" s="65" t="s">
        <v>508</v>
      </c>
      <c r="K62" s="65" t="s">
        <v>526</v>
      </c>
    </row>
    <row r="63" spans="1:11" x14ac:dyDescent="0.2">
      <c r="A63" s="50" t="s">
        <v>231</v>
      </c>
      <c r="B63" s="50" t="s">
        <v>232</v>
      </c>
      <c r="C63" s="12">
        <v>0</v>
      </c>
      <c r="D63" s="12">
        <v>0</v>
      </c>
      <c r="E63" s="12">
        <v>0</v>
      </c>
      <c r="H63" s="65" t="s">
        <v>541</v>
      </c>
      <c r="K63" s="65" t="s">
        <v>527</v>
      </c>
    </row>
    <row r="64" spans="1:11" x14ac:dyDescent="0.2">
      <c r="A64" s="50" t="s">
        <v>233</v>
      </c>
      <c r="B64" s="50" t="s">
        <v>232</v>
      </c>
      <c r="C64" s="12">
        <v>238.33951965065503</v>
      </c>
      <c r="D64" s="12">
        <v>279.80860588342773</v>
      </c>
      <c r="E64" s="12">
        <v>250.88951754385965</v>
      </c>
      <c r="H64" s="65" t="s">
        <v>508</v>
      </c>
      <c r="K64" s="65" t="s">
        <v>526</v>
      </c>
    </row>
    <row r="65" spans="1:11" x14ac:dyDescent="0.2">
      <c r="A65" s="50" t="s">
        <v>234</v>
      </c>
      <c r="B65" s="50" t="s">
        <v>20</v>
      </c>
      <c r="C65" s="12">
        <v>117.66803278688525</v>
      </c>
      <c r="D65" s="12">
        <v>111.55321689804448</v>
      </c>
      <c r="E65" s="12">
        <v>109.21266121381503</v>
      </c>
      <c r="H65" s="65" t="s">
        <v>508</v>
      </c>
      <c r="K65" s="65" t="s">
        <v>526</v>
      </c>
    </row>
    <row r="66" spans="1:11" x14ac:dyDescent="0.2">
      <c r="A66" s="50" t="s">
        <v>235</v>
      </c>
      <c r="B66" s="50" t="s">
        <v>20</v>
      </c>
      <c r="C66" s="12">
        <v>107.13180667569318</v>
      </c>
      <c r="D66" s="12">
        <v>59.880531236972189</v>
      </c>
      <c r="E66" s="12">
        <v>74.310170454545457</v>
      </c>
      <c r="H66" s="65" t="s">
        <v>542</v>
      </c>
      <c r="K66" s="65" t="s">
        <v>530</v>
      </c>
    </row>
    <row r="67" spans="1:11" x14ac:dyDescent="0.2">
      <c r="A67" s="50" t="s">
        <v>21</v>
      </c>
      <c r="B67" s="50" t="s">
        <v>20</v>
      </c>
      <c r="C67" s="12">
        <v>5.1027712190878587</v>
      </c>
      <c r="D67" s="12">
        <v>8.6092209072978303</v>
      </c>
      <c r="E67" s="12">
        <v>9.943679291687161</v>
      </c>
      <c r="H67" s="65" t="s">
        <v>508</v>
      </c>
      <c r="K67" s="65" t="s">
        <v>526</v>
      </c>
    </row>
    <row r="68" spans="1:11" x14ac:dyDescent="0.2">
      <c r="A68" s="50" t="s">
        <v>236</v>
      </c>
      <c r="B68" s="50" t="s">
        <v>20</v>
      </c>
      <c r="C68" s="12">
        <v>15.510341431385424</v>
      </c>
      <c r="D68" s="12">
        <v>49.564973561929179</v>
      </c>
      <c r="E68" s="12">
        <v>28.37865253595761</v>
      </c>
      <c r="H68" s="65" t="s">
        <v>508</v>
      </c>
      <c r="K68" s="65" t="s">
        <v>526</v>
      </c>
    </row>
    <row r="69" spans="1:11" x14ac:dyDescent="0.2">
      <c r="A69" s="50" t="s">
        <v>20</v>
      </c>
      <c r="B69" s="50" t="s">
        <v>20</v>
      </c>
      <c r="C69" s="12">
        <v>90.536076601645206</v>
      </c>
      <c r="D69" s="12">
        <v>90.599949844890673</v>
      </c>
      <c r="E69" s="12">
        <v>96.04112856192576</v>
      </c>
      <c r="H69" s="65" t="s">
        <v>508</v>
      </c>
      <c r="K69" s="65" t="s">
        <v>526</v>
      </c>
    </row>
    <row r="70" spans="1:11" x14ac:dyDescent="0.2">
      <c r="A70" s="50" t="s">
        <v>22</v>
      </c>
      <c r="B70" s="50" t="s">
        <v>20</v>
      </c>
      <c r="C70" s="12">
        <v>0</v>
      </c>
      <c r="D70" s="12">
        <v>0</v>
      </c>
      <c r="E70" s="12">
        <v>-0.44211822660098521</v>
      </c>
      <c r="H70" s="65" t="s">
        <v>544</v>
      </c>
      <c r="K70" s="65" t="s">
        <v>529</v>
      </c>
    </row>
    <row r="71" spans="1:11" x14ac:dyDescent="0.2">
      <c r="A71" s="50" t="s">
        <v>237</v>
      </c>
      <c r="B71" s="50" t="s">
        <v>20</v>
      </c>
      <c r="C71" s="12">
        <v>0</v>
      </c>
      <c r="D71" s="12">
        <v>0</v>
      </c>
      <c r="E71" s="12">
        <v>0</v>
      </c>
      <c r="H71" s="65" t="s">
        <v>541</v>
      </c>
      <c r="K71" s="65" t="s">
        <v>527</v>
      </c>
    </row>
    <row r="72" spans="1:11" x14ac:dyDescent="0.2">
      <c r="A72" s="50" t="s">
        <v>23</v>
      </c>
      <c r="B72" s="50" t="s">
        <v>20</v>
      </c>
      <c r="C72" s="12">
        <v>0</v>
      </c>
      <c r="D72" s="12">
        <v>0</v>
      </c>
      <c r="E72" s="12">
        <v>0</v>
      </c>
      <c r="H72" s="65" t="s">
        <v>508</v>
      </c>
      <c r="K72" s="65" t="s">
        <v>526</v>
      </c>
    </row>
    <row r="73" spans="1:11" x14ac:dyDescent="0.2">
      <c r="A73" s="50" t="s">
        <v>238</v>
      </c>
      <c r="B73" s="50" t="s">
        <v>20</v>
      </c>
      <c r="C73" s="12">
        <v>0</v>
      </c>
      <c r="D73" s="12">
        <v>0</v>
      </c>
      <c r="E73" s="12">
        <v>11.945513601299229</v>
      </c>
      <c r="H73" s="65" t="s">
        <v>541</v>
      </c>
      <c r="K73" s="65" t="s">
        <v>527</v>
      </c>
    </row>
    <row r="74" spans="1:11" x14ac:dyDescent="0.2">
      <c r="A74" s="50" t="s">
        <v>24</v>
      </c>
      <c r="B74" s="50" t="s">
        <v>20</v>
      </c>
      <c r="C74" s="12">
        <v>5.5508136652656539</v>
      </c>
      <c r="D74" s="12">
        <v>6.4506283662477557</v>
      </c>
      <c r="E74" s="12">
        <v>5.6691729323308273</v>
      </c>
      <c r="H74" s="65" t="s">
        <v>541</v>
      </c>
      <c r="K74" s="65" t="s">
        <v>527</v>
      </c>
    </row>
    <row r="75" spans="1:11" x14ac:dyDescent="0.2">
      <c r="A75" s="50" t="s">
        <v>239</v>
      </c>
      <c r="B75" s="50" t="s">
        <v>20</v>
      </c>
      <c r="C75" s="12">
        <v>10.069881567755022</v>
      </c>
      <c r="D75" s="12">
        <v>15.933389272574711</v>
      </c>
      <c r="E75" s="12">
        <v>15.689740573339112</v>
      </c>
      <c r="H75" s="65" t="s">
        <v>541</v>
      </c>
      <c r="K75" s="65" t="s">
        <v>527</v>
      </c>
    </row>
    <row r="76" spans="1:11" x14ac:dyDescent="0.2">
      <c r="A76" s="50" t="s">
        <v>240</v>
      </c>
      <c r="B76" s="50" t="s">
        <v>20</v>
      </c>
      <c r="C76" s="12">
        <v>18.364100987587904</v>
      </c>
      <c r="D76" s="12">
        <v>13.638651004168246</v>
      </c>
      <c r="E76" s="12">
        <v>12.668791719792996</v>
      </c>
      <c r="H76" s="65" t="s">
        <v>508</v>
      </c>
      <c r="K76" s="65" t="s">
        <v>526</v>
      </c>
    </row>
    <row r="77" spans="1:11" x14ac:dyDescent="0.2">
      <c r="A77" s="50" t="s">
        <v>26</v>
      </c>
      <c r="B77" s="50" t="s">
        <v>20</v>
      </c>
      <c r="C77" s="12">
        <v>0</v>
      </c>
      <c r="D77" s="12">
        <v>0</v>
      </c>
      <c r="E77" s="12">
        <v>0</v>
      </c>
      <c r="H77" s="65" t="s">
        <v>541</v>
      </c>
      <c r="K77" s="65" t="s">
        <v>527</v>
      </c>
    </row>
    <row r="78" spans="1:11" x14ac:dyDescent="0.2">
      <c r="A78" s="50" t="s">
        <v>25</v>
      </c>
      <c r="B78" s="50" t="s">
        <v>20</v>
      </c>
      <c r="C78" s="12">
        <v>108.45022667530192</v>
      </c>
      <c r="D78" s="12">
        <v>118.39676523566497</v>
      </c>
      <c r="E78" s="12">
        <v>131.60463571270392</v>
      </c>
      <c r="H78" s="65" t="s">
        <v>508</v>
      </c>
      <c r="K78" s="65" t="s">
        <v>526</v>
      </c>
    </row>
    <row r="79" spans="1:11" x14ac:dyDescent="0.2">
      <c r="A79" s="50" t="s">
        <v>241</v>
      </c>
      <c r="B79" s="50" t="s">
        <v>20</v>
      </c>
      <c r="C79" s="12">
        <v>123.00492170022372</v>
      </c>
      <c r="D79" s="12">
        <v>131.03714331905263</v>
      </c>
      <c r="E79" s="12">
        <v>123.23709323218208</v>
      </c>
      <c r="H79" s="65" t="s">
        <v>508</v>
      </c>
      <c r="K79" s="65" t="s">
        <v>526</v>
      </c>
    </row>
    <row r="80" spans="1:11" x14ac:dyDescent="0.2">
      <c r="A80" s="50" t="s">
        <v>242</v>
      </c>
      <c r="B80" s="50" t="s">
        <v>243</v>
      </c>
      <c r="C80" s="12">
        <v>14.019377868434471</v>
      </c>
      <c r="D80" s="12">
        <v>17.17460917801311</v>
      </c>
      <c r="E80" s="12">
        <v>9.8537843348926479</v>
      </c>
      <c r="H80" s="65" t="s">
        <v>539</v>
      </c>
      <c r="K80" s="65" t="s">
        <v>525</v>
      </c>
    </row>
    <row r="81" spans="1:11" x14ac:dyDescent="0.2">
      <c r="A81" s="50" t="s">
        <v>244</v>
      </c>
      <c r="B81" s="50" t="s">
        <v>243</v>
      </c>
      <c r="C81" s="12">
        <v>125.2716782063963</v>
      </c>
      <c r="D81" s="12">
        <v>124.38406992084433</v>
      </c>
      <c r="E81" s="12">
        <v>120.40098694683222</v>
      </c>
      <c r="H81" s="65" t="s">
        <v>539</v>
      </c>
      <c r="K81" s="65" t="s">
        <v>525</v>
      </c>
    </row>
    <row r="82" spans="1:11" x14ac:dyDescent="0.2">
      <c r="A82" s="50" t="s">
        <v>27</v>
      </c>
      <c r="B82" s="50" t="s">
        <v>28</v>
      </c>
      <c r="C82" s="12">
        <v>0</v>
      </c>
      <c r="D82" s="12">
        <v>0</v>
      </c>
      <c r="E82" s="12">
        <v>0</v>
      </c>
      <c r="H82" s="65" t="s">
        <v>541</v>
      </c>
      <c r="K82" s="65" t="s">
        <v>527</v>
      </c>
    </row>
    <row r="83" spans="1:11" x14ac:dyDescent="0.2">
      <c r="A83" s="50" t="s">
        <v>245</v>
      </c>
      <c r="B83" s="50" t="s">
        <v>28</v>
      </c>
      <c r="C83" s="12">
        <v>0</v>
      </c>
      <c r="D83" s="12">
        <v>0</v>
      </c>
      <c r="E83" s="12">
        <v>0</v>
      </c>
      <c r="H83" s="65" t="s">
        <v>541</v>
      </c>
      <c r="K83" s="65" t="s">
        <v>527</v>
      </c>
    </row>
    <row r="84" spans="1:11" x14ac:dyDescent="0.2">
      <c r="A84" s="50" t="s">
        <v>29</v>
      </c>
      <c r="B84" s="50" t="s">
        <v>28</v>
      </c>
      <c r="C84" s="12">
        <v>251.68875471698112</v>
      </c>
      <c r="D84" s="12">
        <v>247.09707154237159</v>
      </c>
      <c r="E84" s="12">
        <v>252.06620454461208</v>
      </c>
      <c r="H84" s="65" t="s">
        <v>508</v>
      </c>
      <c r="K84" s="65" t="s">
        <v>526</v>
      </c>
    </row>
    <row r="85" spans="1:11" x14ac:dyDescent="0.2">
      <c r="A85" s="50" t="s">
        <v>246</v>
      </c>
      <c r="B85" s="50" t="s">
        <v>28</v>
      </c>
      <c r="C85" s="12">
        <v>0</v>
      </c>
      <c r="D85" s="12">
        <v>0</v>
      </c>
      <c r="E85" s="12">
        <v>0</v>
      </c>
      <c r="H85" s="65" t="s">
        <v>543</v>
      </c>
      <c r="K85" s="65" t="s">
        <v>528</v>
      </c>
    </row>
    <row r="86" spans="1:11" x14ac:dyDescent="0.2">
      <c r="A86" s="50" t="s">
        <v>247</v>
      </c>
      <c r="B86" s="50" t="s">
        <v>28</v>
      </c>
      <c r="C86" s="12">
        <v>0</v>
      </c>
      <c r="D86" s="12">
        <v>0</v>
      </c>
      <c r="E86" s="12">
        <v>0</v>
      </c>
      <c r="H86" s="65" t="s">
        <v>541</v>
      </c>
      <c r="K86" s="65" t="s">
        <v>527</v>
      </c>
    </row>
    <row r="87" spans="1:11" x14ac:dyDescent="0.2">
      <c r="A87" s="50" t="s">
        <v>30</v>
      </c>
      <c r="B87" s="50" t="s">
        <v>28</v>
      </c>
      <c r="C87" s="12">
        <v>0</v>
      </c>
      <c r="D87" s="12">
        <v>0</v>
      </c>
      <c r="E87" s="12">
        <v>0</v>
      </c>
      <c r="H87" s="65" t="s">
        <v>544</v>
      </c>
      <c r="K87" s="65" t="s">
        <v>529</v>
      </c>
    </row>
    <row r="88" spans="1:11" x14ac:dyDescent="0.2">
      <c r="A88" s="50" t="s">
        <v>248</v>
      </c>
      <c r="B88" s="50" t="s">
        <v>28</v>
      </c>
      <c r="C88" s="12">
        <v>1.1850746268656716</v>
      </c>
      <c r="D88" s="12">
        <v>240.97941176470587</v>
      </c>
      <c r="E88" s="12">
        <v>20.605555555555554</v>
      </c>
      <c r="H88" s="65" t="s">
        <v>542</v>
      </c>
      <c r="K88" s="65" t="s">
        <v>530</v>
      </c>
    </row>
    <row r="89" spans="1:11" x14ac:dyDescent="0.2">
      <c r="A89" s="50" t="s">
        <v>31</v>
      </c>
      <c r="B89" s="50" t="s">
        <v>32</v>
      </c>
      <c r="C89" s="12">
        <v>115.00538427496681</v>
      </c>
      <c r="D89" s="12">
        <v>97.376153481416637</v>
      </c>
      <c r="E89" s="12">
        <v>93.062516003950691</v>
      </c>
      <c r="H89" s="65" t="s">
        <v>539</v>
      </c>
      <c r="K89" s="65" t="s">
        <v>525</v>
      </c>
    </row>
    <row r="90" spans="1:11" x14ac:dyDescent="0.2">
      <c r="A90" s="50" t="s">
        <v>33</v>
      </c>
      <c r="B90" s="50" t="s">
        <v>32</v>
      </c>
      <c r="C90" s="12">
        <v>72.725400176765191</v>
      </c>
      <c r="D90" s="12">
        <v>85.41229156047477</v>
      </c>
      <c r="E90" s="12">
        <v>84.145314943836198</v>
      </c>
      <c r="H90" s="65" t="s">
        <v>539</v>
      </c>
      <c r="K90" s="65" t="s">
        <v>525</v>
      </c>
    </row>
    <row r="91" spans="1:11" x14ac:dyDescent="0.2">
      <c r="A91" s="50" t="s">
        <v>249</v>
      </c>
      <c r="B91" s="50" t="s">
        <v>32</v>
      </c>
      <c r="C91" s="12">
        <v>25.077219052673478</v>
      </c>
      <c r="D91" s="12">
        <v>28.649172008547009</v>
      </c>
      <c r="E91" s="12">
        <v>35.777915121549235</v>
      </c>
      <c r="H91" s="65" t="s">
        <v>508</v>
      </c>
      <c r="K91" s="65" t="s">
        <v>526</v>
      </c>
    </row>
    <row r="92" spans="1:11" x14ac:dyDescent="0.2">
      <c r="A92" s="50" t="s">
        <v>34</v>
      </c>
      <c r="B92" s="50" t="s">
        <v>32</v>
      </c>
      <c r="C92" s="12">
        <v>135.82641534362406</v>
      </c>
      <c r="D92" s="12">
        <v>139.73976033682393</v>
      </c>
      <c r="E92" s="12">
        <v>138.43478636914028</v>
      </c>
      <c r="H92" s="65" t="s">
        <v>539</v>
      </c>
      <c r="K92" s="65" t="s">
        <v>525</v>
      </c>
    </row>
    <row r="93" spans="1:11" x14ac:dyDescent="0.2">
      <c r="A93" s="50" t="s">
        <v>35</v>
      </c>
      <c r="B93" s="50" t="s">
        <v>32</v>
      </c>
      <c r="C93" s="12">
        <v>83.798393447787049</v>
      </c>
      <c r="D93" s="12">
        <v>52.32425780649131</v>
      </c>
      <c r="E93" s="12">
        <v>58.055317893494617</v>
      </c>
      <c r="H93" s="65" t="s">
        <v>508</v>
      </c>
      <c r="K93" s="65" t="s">
        <v>526</v>
      </c>
    </row>
    <row r="94" spans="1:11" x14ac:dyDescent="0.2">
      <c r="A94" s="50" t="s">
        <v>32</v>
      </c>
      <c r="B94" s="50" t="s">
        <v>32</v>
      </c>
      <c r="C94" s="12">
        <v>39.944005234174803</v>
      </c>
      <c r="D94" s="12">
        <v>45.498554614908116</v>
      </c>
      <c r="E94" s="12">
        <v>38.126850318631142</v>
      </c>
      <c r="H94" s="65" t="s">
        <v>539</v>
      </c>
      <c r="K94" s="65" t="s">
        <v>525</v>
      </c>
    </row>
    <row r="95" spans="1:11" x14ac:dyDescent="0.2">
      <c r="A95" s="50" t="s">
        <v>36</v>
      </c>
      <c r="B95" s="50" t="s">
        <v>32</v>
      </c>
      <c r="C95" s="12">
        <v>2.6445809565598948</v>
      </c>
      <c r="D95" s="12">
        <v>15.894193548387097</v>
      </c>
      <c r="E95" s="12">
        <v>5.6879317350670462</v>
      </c>
      <c r="H95" s="65" t="s">
        <v>508</v>
      </c>
      <c r="K95" s="65" t="s">
        <v>526</v>
      </c>
    </row>
    <row r="96" spans="1:11" x14ac:dyDescent="0.2">
      <c r="A96" s="50" t="s">
        <v>250</v>
      </c>
      <c r="B96" s="50" t="s">
        <v>251</v>
      </c>
      <c r="C96" s="12">
        <v>64.898145796291587</v>
      </c>
      <c r="D96" s="12">
        <v>65.726160122386531</v>
      </c>
      <c r="E96" s="12">
        <v>68.240830982303152</v>
      </c>
      <c r="H96" s="65" t="s">
        <v>508</v>
      </c>
      <c r="K96" s="65" t="s">
        <v>526</v>
      </c>
    </row>
    <row r="97" spans="1:11" x14ac:dyDescent="0.2">
      <c r="A97" s="50" t="s">
        <v>252</v>
      </c>
      <c r="B97" s="50" t="s">
        <v>253</v>
      </c>
      <c r="C97" s="12">
        <v>24.927881006006007</v>
      </c>
      <c r="D97" s="12">
        <v>24.486218657817108</v>
      </c>
      <c r="E97" s="12">
        <v>27.983497159347102</v>
      </c>
      <c r="H97" s="65" t="s">
        <v>541</v>
      </c>
      <c r="K97" s="65" t="s">
        <v>527</v>
      </c>
    </row>
    <row r="98" spans="1:11" x14ac:dyDescent="0.2">
      <c r="A98" s="50" t="s">
        <v>254</v>
      </c>
      <c r="B98" s="50" t="s">
        <v>253</v>
      </c>
      <c r="C98" s="12">
        <v>80.518610973155234</v>
      </c>
      <c r="D98" s="12">
        <v>82.933569262664832</v>
      </c>
      <c r="E98" s="12">
        <v>84.722790465839864</v>
      </c>
      <c r="H98" s="65" t="s">
        <v>508</v>
      </c>
      <c r="K98" s="65" t="s">
        <v>526</v>
      </c>
    </row>
    <row r="99" spans="1:11" x14ac:dyDescent="0.2">
      <c r="A99" s="50" t="s">
        <v>255</v>
      </c>
      <c r="B99" s="50" t="s">
        <v>253</v>
      </c>
      <c r="C99" s="12">
        <v>-9.1309939120322863</v>
      </c>
      <c r="D99" s="12">
        <v>-45.379831932773108</v>
      </c>
      <c r="E99" s="12">
        <v>183.79493333333335</v>
      </c>
      <c r="H99" s="65" t="s">
        <v>508</v>
      </c>
      <c r="K99" s="65" t="s">
        <v>526</v>
      </c>
    </row>
    <row r="100" spans="1:11" x14ac:dyDescent="0.2">
      <c r="A100" s="50" t="s">
        <v>256</v>
      </c>
      <c r="B100" s="50" t="s">
        <v>253</v>
      </c>
      <c r="C100" s="12">
        <v>40.674069457821084</v>
      </c>
      <c r="D100" s="12">
        <v>39.610856670921237</v>
      </c>
      <c r="E100" s="12">
        <v>41.355439780480566</v>
      </c>
      <c r="H100" s="65" t="s">
        <v>508</v>
      </c>
      <c r="K100" s="65" t="s">
        <v>526</v>
      </c>
    </row>
    <row r="101" spans="1:11" x14ac:dyDescent="0.2">
      <c r="A101" s="50" t="s">
        <v>257</v>
      </c>
      <c r="B101" s="50" t="s">
        <v>253</v>
      </c>
      <c r="C101" s="12">
        <v>21.229000884173299</v>
      </c>
      <c r="D101" s="12">
        <v>20.769896193771626</v>
      </c>
      <c r="E101" s="12">
        <v>43.058064516129029</v>
      </c>
      <c r="H101" s="65" t="s">
        <v>541</v>
      </c>
      <c r="K101" s="65" t="s">
        <v>527</v>
      </c>
    </row>
    <row r="102" spans="1:11" x14ac:dyDescent="0.2">
      <c r="A102" s="50" t="s">
        <v>258</v>
      </c>
      <c r="B102" s="50" t="s">
        <v>253</v>
      </c>
      <c r="C102" s="12">
        <v>0</v>
      </c>
      <c r="D102" s="12">
        <v>0</v>
      </c>
      <c r="E102" s="12">
        <v>0</v>
      </c>
      <c r="H102" s="65" t="s">
        <v>544</v>
      </c>
      <c r="K102" s="65" t="s">
        <v>529</v>
      </c>
    </row>
    <row r="103" spans="1:11" x14ac:dyDescent="0.2">
      <c r="A103" s="50" t="s">
        <v>259</v>
      </c>
      <c r="B103" s="50" t="s">
        <v>253</v>
      </c>
      <c r="C103" s="12">
        <v>12.990255742779752</v>
      </c>
      <c r="D103" s="12">
        <v>7.4378599680799393</v>
      </c>
      <c r="E103" s="12">
        <v>5.3063408723747978</v>
      </c>
      <c r="H103" s="65" t="s">
        <v>541</v>
      </c>
      <c r="K103" s="65" t="s">
        <v>527</v>
      </c>
    </row>
    <row r="104" spans="1:11" x14ac:dyDescent="0.2">
      <c r="A104" s="50" t="s">
        <v>260</v>
      </c>
      <c r="B104" s="50" t="s">
        <v>253</v>
      </c>
      <c r="C104" s="12">
        <v>15.792071721754159</v>
      </c>
      <c r="D104" s="12">
        <v>0</v>
      </c>
      <c r="E104" s="12">
        <v>0</v>
      </c>
      <c r="H104" s="65" t="s">
        <v>541</v>
      </c>
      <c r="K104" s="65" t="s">
        <v>527</v>
      </c>
    </row>
    <row r="105" spans="1:11" x14ac:dyDescent="0.2">
      <c r="A105" s="50" t="s">
        <v>261</v>
      </c>
      <c r="B105" s="50" t="s">
        <v>253</v>
      </c>
      <c r="C105" s="12">
        <v>57.182828710565317</v>
      </c>
      <c r="D105" s="12">
        <v>48.693946424804892</v>
      </c>
      <c r="E105" s="12">
        <v>49.719936373276774</v>
      </c>
      <c r="H105" s="65" t="s">
        <v>508</v>
      </c>
      <c r="K105" s="65" t="s">
        <v>526</v>
      </c>
    </row>
    <row r="106" spans="1:11" x14ac:dyDescent="0.2">
      <c r="A106" s="50" t="s">
        <v>262</v>
      </c>
      <c r="B106" s="50" t="s">
        <v>253</v>
      </c>
      <c r="C106" s="12">
        <v>7.6894929006085189</v>
      </c>
      <c r="D106" s="12">
        <v>2.0965119115375233</v>
      </c>
      <c r="E106" s="12">
        <v>1.722124670763828</v>
      </c>
      <c r="H106" s="65" t="s">
        <v>544</v>
      </c>
      <c r="K106" s="65" t="s">
        <v>529</v>
      </c>
    </row>
    <row r="107" spans="1:11" x14ac:dyDescent="0.2">
      <c r="A107" s="50" t="s">
        <v>263</v>
      </c>
      <c r="B107" s="50" t="s">
        <v>253</v>
      </c>
      <c r="C107" s="12">
        <v>18.367164399763453</v>
      </c>
      <c r="D107" s="12">
        <v>17.95352280524358</v>
      </c>
      <c r="E107" s="12">
        <v>18.157431586478268</v>
      </c>
      <c r="H107" s="65" t="s">
        <v>544</v>
      </c>
      <c r="K107" s="65" t="s">
        <v>529</v>
      </c>
    </row>
    <row r="108" spans="1:11" x14ac:dyDescent="0.2">
      <c r="A108" s="50" t="s">
        <v>264</v>
      </c>
      <c r="B108" s="50" t="s">
        <v>265</v>
      </c>
      <c r="C108" s="12">
        <v>0</v>
      </c>
      <c r="D108" s="12">
        <v>0</v>
      </c>
      <c r="E108" s="12">
        <v>0</v>
      </c>
      <c r="H108" s="65" t="s">
        <v>541</v>
      </c>
      <c r="K108" s="65" t="s">
        <v>527</v>
      </c>
    </row>
    <row r="109" spans="1:11" x14ac:dyDescent="0.2">
      <c r="A109" s="50" t="s">
        <v>266</v>
      </c>
      <c r="B109" s="50" t="s">
        <v>265</v>
      </c>
      <c r="C109" s="12">
        <v>19.712430426716143</v>
      </c>
      <c r="D109" s="12">
        <v>25.981724941724941</v>
      </c>
      <c r="E109" s="12">
        <v>21.705478197141812</v>
      </c>
      <c r="H109" s="65" t="s">
        <v>541</v>
      </c>
      <c r="K109" s="65" t="s">
        <v>527</v>
      </c>
    </row>
    <row r="110" spans="1:11" x14ac:dyDescent="0.2">
      <c r="A110" s="50" t="s">
        <v>267</v>
      </c>
      <c r="B110" s="50" t="s">
        <v>265</v>
      </c>
      <c r="C110" s="12">
        <v>80.583434814376673</v>
      </c>
      <c r="D110" s="12">
        <v>68.762909103410337</v>
      </c>
      <c r="E110" s="12">
        <v>81.59049995697444</v>
      </c>
      <c r="H110" s="65" t="s">
        <v>508</v>
      </c>
      <c r="K110" s="65" t="s">
        <v>526</v>
      </c>
    </row>
    <row r="111" spans="1:11" x14ac:dyDescent="0.2">
      <c r="A111" s="50" t="s">
        <v>268</v>
      </c>
      <c r="B111" s="50" t="s">
        <v>265</v>
      </c>
      <c r="C111" s="12">
        <v>17.121879989096996</v>
      </c>
      <c r="D111" s="12">
        <v>20.672678819712651</v>
      </c>
      <c r="E111" s="12">
        <v>18.710058270175573</v>
      </c>
      <c r="H111" s="65" t="s">
        <v>508</v>
      </c>
      <c r="K111" s="65" t="s">
        <v>526</v>
      </c>
    </row>
    <row r="112" spans="1:11" x14ac:dyDescent="0.2">
      <c r="A112" s="50" t="s">
        <v>269</v>
      </c>
      <c r="B112" s="50" t="s">
        <v>270</v>
      </c>
      <c r="C112" s="12">
        <v>0</v>
      </c>
      <c r="D112" s="12">
        <v>0</v>
      </c>
      <c r="E112" s="12">
        <v>0</v>
      </c>
      <c r="H112" s="65" t="s">
        <v>541</v>
      </c>
      <c r="K112" s="65" t="s">
        <v>527</v>
      </c>
    </row>
    <row r="113" spans="1:11" x14ac:dyDescent="0.2">
      <c r="A113" s="50" t="s">
        <v>271</v>
      </c>
      <c r="B113" s="50" t="s">
        <v>270</v>
      </c>
      <c r="C113" s="12">
        <v>0</v>
      </c>
      <c r="D113" s="12">
        <v>0</v>
      </c>
      <c r="E113" s="12">
        <v>0</v>
      </c>
      <c r="H113" s="65" t="s">
        <v>541</v>
      </c>
      <c r="K113" s="65" t="s">
        <v>527</v>
      </c>
    </row>
    <row r="114" spans="1:11" x14ac:dyDescent="0.2">
      <c r="A114" s="50" t="s">
        <v>272</v>
      </c>
      <c r="B114" s="50" t="s">
        <v>273</v>
      </c>
      <c r="C114" s="12">
        <v>61.898818764765437</v>
      </c>
      <c r="D114" s="12">
        <v>70.313227230172529</v>
      </c>
      <c r="E114" s="12">
        <v>65.89985341151386</v>
      </c>
      <c r="H114" s="65" t="s">
        <v>508</v>
      </c>
      <c r="K114" s="65" t="s">
        <v>526</v>
      </c>
    </row>
    <row r="115" spans="1:11" x14ac:dyDescent="0.2">
      <c r="A115" s="50" t="s">
        <v>39</v>
      </c>
      <c r="B115" s="50" t="s">
        <v>38</v>
      </c>
      <c r="C115" s="12">
        <v>0.40646274810624222</v>
      </c>
      <c r="D115" s="12">
        <v>0.49161797107002586</v>
      </c>
      <c r="E115" s="12">
        <v>5.4477977161500819</v>
      </c>
      <c r="H115" s="65" t="s">
        <v>541</v>
      </c>
      <c r="K115" s="65" t="s">
        <v>527</v>
      </c>
    </row>
    <row r="116" spans="1:11" x14ac:dyDescent="0.2">
      <c r="A116" s="50" t="s">
        <v>37</v>
      </c>
      <c r="B116" s="50" t="s">
        <v>38</v>
      </c>
      <c r="C116" s="12">
        <v>170.83546632723906</v>
      </c>
      <c r="D116" s="12">
        <v>179.5101598107656</v>
      </c>
      <c r="E116" s="12">
        <v>180.24312385685198</v>
      </c>
      <c r="H116" s="65" t="s">
        <v>539</v>
      </c>
      <c r="K116" s="65" t="s">
        <v>525</v>
      </c>
    </row>
    <row r="117" spans="1:11" x14ac:dyDescent="0.2">
      <c r="A117" s="50" t="s">
        <v>40</v>
      </c>
      <c r="B117" s="50" t="s">
        <v>38</v>
      </c>
      <c r="C117" s="12">
        <v>214.09830278579628</v>
      </c>
      <c r="D117" s="12">
        <v>221.90685221128518</v>
      </c>
      <c r="E117" s="12">
        <v>240.86155779321118</v>
      </c>
      <c r="H117" s="65" t="s">
        <v>539</v>
      </c>
      <c r="K117" s="65" t="s">
        <v>525</v>
      </c>
    </row>
    <row r="118" spans="1:11" x14ac:dyDescent="0.2">
      <c r="A118" s="50" t="s">
        <v>41</v>
      </c>
      <c r="B118" s="50" t="s">
        <v>38</v>
      </c>
      <c r="C118" s="12">
        <v>0</v>
      </c>
      <c r="D118" s="12">
        <v>0</v>
      </c>
      <c r="E118" s="12">
        <v>0</v>
      </c>
      <c r="H118" s="65" t="s">
        <v>541</v>
      </c>
      <c r="K118" s="65" t="s">
        <v>527</v>
      </c>
    </row>
    <row r="119" spans="1:11" x14ac:dyDescent="0.2">
      <c r="A119" s="50" t="s">
        <v>42</v>
      </c>
      <c r="B119" s="50" t="s">
        <v>38</v>
      </c>
      <c r="C119" s="12">
        <v>573.99663212435235</v>
      </c>
      <c r="D119" s="12">
        <v>508.1639513835014</v>
      </c>
      <c r="E119" s="12">
        <v>600.46423927178148</v>
      </c>
      <c r="H119" s="65" t="s">
        <v>508</v>
      </c>
      <c r="K119" s="65" t="s">
        <v>526</v>
      </c>
    </row>
    <row r="120" spans="1:11" x14ac:dyDescent="0.2">
      <c r="A120" s="50" t="s">
        <v>43</v>
      </c>
      <c r="B120" s="50" t="s">
        <v>38</v>
      </c>
      <c r="C120" s="12">
        <v>89.576260936177079</v>
      </c>
      <c r="D120" s="12">
        <v>96.100712655643193</v>
      </c>
      <c r="E120" s="12">
        <v>89.050416073899399</v>
      </c>
      <c r="H120" s="65" t="s">
        <v>539</v>
      </c>
      <c r="K120" s="65" t="s">
        <v>525</v>
      </c>
    </row>
    <row r="121" spans="1:11" x14ac:dyDescent="0.2">
      <c r="A121" s="50" t="s">
        <v>44</v>
      </c>
      <c r="B121" s="50" t="s">
        <v>38</v>
      </c>
      <c r="C121" s="12">
        <v>0</v>
      </c>
      <c r="D121" s="12">
        <v>0</v>
      </c>
      <c r="E121" s="12">
        <v>0</v>
      </c>
      <c r="H121" s="65" t="s">
        <v>541</v>
      </c>
      <c r="K121" s="65" t="s">
        <v>527</v>
      </c>
    </row>
    <row r="122" spans="1:11" x14ac:dyDescent="0.2">
      <c r="A122" s="50" t="s">
        <v>45</v>
      </c>
      <c r="B122" s="50" t="s">
        <v>38</v>
      </c>
      <c r="C122" s="12">
        <v>0</v>
      </c>
      <c r="D122" s="12">
        <v>0</v>
      </c>
      <c r="E122" s="12">
        <v>0</v>
      </c>
      <c r="H122" s="65" t="s">
        <v>541</v>
      </c>
      <c r="K122" s="65" t="s">
        <v>527</v>
      </c>
    </row>
    <row r="123" spans="1:11" x14ac:dyDescent="0.2">
      <c r="A123" s="50" t="s">
        <v>274</v>
      </c>
      <c r="B123" s="50" t="s">
        <v>38</v>
      </c>
      <c r="C123" s="12">
        <v>0</v>
      </c>
      <c r="D123" s="12">
        <v>0</v>
      </c>
      <c r="E123" s="12">
        <v>0</v>
      </c>
      <c r="H123" s="65" t="s">
        <v>541</v>
      </c>
      <c r="K123" s="65" t="s">
        <v>527</v>
      </c>
    </row>
    <row r="124" spans="1:11" x14ac:dyDescent="0.2">
      <c r="A124" s="50" t="s">
        <v>46</v>
      </c>
      <c r="B124" s="50" t="s">
        <v>38</v>
      </c>
      <c r="C124" s="12">
        <v>-6.7384400898458678E-3</v>
      </c>
      <c r="D124" s="12">
        <v>0</v>
      </c>
      <c r="E124" s="12">
        <v>0</v>
      </c>
      <c r="H124" s="65" t="s">
        <v>541</v>
      </c>
      <c r="K124" s="65" t="s">
        <v>527</v>
      </c>
    </row>
    <row r="125" spans="1:11" x14ac:dyDescent="0.2">
      <c r="A125" s="50" t="s">
        <v>275</v>
      </c>
      <c r="B125" s="50" t="s">
        <v>38</v>
      </c>
      <c r="C125" s="12">
        <v>1018.4871817205237</v>
      </c>
      <c r="D125" s="12">
        <v>1068.5048690006956</v>
      </c>
      <c r="E125" s="12">
        <v>1164.2260374851994</v>
      </c>
      <c r="H125" s="65" t="s">
        <v>539</v>
      </c>
      <c r="K125" s="65" t="s">
        <v>525</v>
      </c>
    </row>
    <row r="126" spans="1:11" x14ac:dyDescent="0.2">
      <c r="A126" s="50" t="s">
        <v>276</v>
      </c>
      <c r="B126" s="50" t="s">
        <v>38</v>
      </c>
      <c r="C126" s="12">
        <v>2.2574906367041199</v>
      </c>
      <c r="D126" s="12">
        <v>0</v>
      </c>
      <c r="E126" s="12">
        <v>0</v>
      </c>
      <c r="H126" s="65" t="s">
        <v>541</v>
      </c>
      <c r="K126" s="65" t="s">
        <v>527</v>
      </c>
    </row>
    <row r="127" spans="1:11" x14ac:dyDescent="0.2">
      <c r="A127" s="50" t="s">
        <v>47</v>
      </c>
      <c r="B127" s="50" t="s">
        <v>38</v>
      </c>
      <c r="C127" s="12">
        <v>268.44382363658445</v>
      </c>
      <c r="D127" s="12">
        <v>261.57076594275264</v>
      </c>
      <c r="E127" s="12">
        <v>266.43729235880397</v>
      </c>
      <c r="H127" s="65" t="s">
        <v>539</v>
      </c>
      <c r="K127" s="65" t="s">
        <v>525</v>
      </c>
    </row>
    <row r="128" spans="1:11" x14ac:dyDescent="0.2">
      <c r="A128" s="50" t="s">
        <v>48</v>
      </c>
      <c r="B128" s="50" t="s">
        <v>38</v>
      </c>
      <c r="C128" s="12">
        <v>0.86052185419509575</v>
      </c>
      <c r="D128" s="12">
        <v>0.85651959170233782</v>
      </c>
      <c r="E128" s="12">
        <v>0.85853376789471514</v>
      </c>
      <c r="H128" s="65" t="s">
        <v>543</v>
      </c>
      <c r="K128" s="65" t="s">
        <v>528</v>
      </c>
    </row>
    <row r="129" spans="1:11" x14ac:dyDescent="0.2">
      <c r="A129" s="50" t="s">
        <v>277</v>
      </c>
      <c r="B129" s="50" t="s">
        <v>38</v>
      </c>
      <c r="C129" s="12">
        <v>0</v>
      </c>
      <c r="D129" s="12">
        <v>0</v>
      </c>
      <c r="E129" s="12">
        <v>0</v>
      </c>
      <c r="H129" s="65" t="s">
        <v>541</v>
      </c>
      <c r="K129" s="65" t="s">
        <v>527</v>
      </c>
    </row>
    <row r="130" spans="1:11" x14ac:dyDescent="0.2">
      <c r="A130" s="50" t="s">
        <v>278</v>
      </c>
      <c r="B130" s="50" t="s">
        <v>38</v>
      </c>
      <c r="C130" s="12">
        <v>0</v>
      </c>
      <c r="D130" s="12">
        <v>0</v>
      </c>
      <c r="E130" s="12">
        <v>0</v>
      </c>
      <c r="H130" s="65" t="s">
        <v>543</v>
      </c>
      <c r="K130" s="65" t="s">
        <v>528</v>
      </c>
    </row>
    <row r="131" spans="1:11" x14ac:dyDescent="0.2">
      <c r="A131" s="50" t="s">
        <v>49</v>
      </c>
      <c r="B131" s="50" t="s">
        <v>38</v>
      </c>
      <c r="C131" s="12">
        <v>0</v>
      </c>
      <c r="D131" s="12">
        <v>0</v>
      </c>
      <c r="E131" s="12">
        <v>0</v>
      </c>
      <c r="H131" s="65" t="s">
        <v>541</v>
      </c>
      <c r="K131" s="65" t="s">
        <v>527</v>
      </c>
    </row>
    <row r="132" spans="1:11" x14ac:dyDescent="0.2">
      <c r="A132" s="50" t="s">
        <v>279</v>
      </c>
      <c r="B132" s="50" t="s">
        <v>38</v>
      </c>
      <c r="C132" s="12">
        <v>789.31460071969991</v>
      </c>
      <c r="D132" s="12">
        <v>819.91681334659825</v>
      </c>
      <c r="E132" s="12">
        <v>863.44243913677906</v>
      </c>
      <c r="H132" s="65" t="s">
        <v>545</v>
      </c>
      <c r="K132" s="65" t="s">
        <v>525</v>
      </c>
    </row>
    <row r="133" spans="1:11" x14ac:dyDescent="0.2">
      <c r="A133" s="50" t="s">
        <v>50</v>
      </c>
      <c r="B133" s="50" t="s">
        <v>38</v>
      </c>
      <c r="C133" s="12">
        <v>161.45667712604384</v>
      </c>
      <c r="D133" s="12">
        <v>165.66863585389299</v>
      </c>
      <c r="E133" s="12">
        <v>187.42401556057581</v>
      </c>
      <c r="H133" s="65" t="s">
        <v>508</v>
      </c>
      <c r="K133" s="65" t="s">
        <v>526</v>
      </c>
    </row>
    <row r="134" spans="1:11" x14ac:dyDescent="0.2">
      <c r="A134" s="50" t="s">
        <v>51</v>
      </c>
      <c r="B134" s="50" t="s">
        <v>38</v>
      </c>
      <c r="C134" s="12">
        <v>183.30387926627267</v>
      </c>
      <c r="D134" s="12">
        <v>188.88513651389627</v>
      </c>
      <c r="E134" s="12">
        <v>187.69398068581717</v>
      </c>
      <c r="H134" s="65" t="s">
        <v>539</v>
      </c>
      <c r="K134" s="65" t="s">
        <v>525</v>
      </c>
    </row>
    <row r="135" spans="1:11" x14ac:dyDescent="0.2">
      <c r="A135" s="50" t="s">
        <v>52</v>
      </c>
      <c r="B135" s="50" t="s">
        <v>38</v>
      </c>
      <c r="C135" s="12">
        <v>0</v>
      </c>
      <c r="D135" s="12">
        <v>0</v>
      </c>
      <c r="E135" s="12">
        <v>0</v>
      </c>
      <c r="H135" s="65" t="s">
        <v>541</v>
      </c>
      <c r="K135" s="65" t="s">
        <v>527</v>
      </c>
    </row>
    <row r="136" spans="1:11" x14ac:dyDescent="0.2">
      <c r="A136" s="50" t="s">
        <v>53</v>
      </c>
      <c r="B136" s="50" t="s">
        <v>38</v>
      </c>
      <c r="C136" s="12">
        <v>474.14723818606171</v>
      </c>
      <c r="D136" s="12">
        <v>474.35970898143501</v>
      </c>
      <c r="E136" s="12">
        <v>511.78731984168473</v>
      </c>
      <c r="H136" s="65" t="s">
        <v>508</v>
      </c>
      <c r="K136" s="65" t="s">
        <v>526</v>
      </c>
    </row>
    <row r="137" spans="1:11" x14ac:dyDescent="0.2">
      <c r="A137" s="50" t="s">
        <v>280</v>
      </c>
      <c r="B137" s="50" t="s">
        <v>38</v>
      </c>
      <c r="C137" s="12">
        <v>0.1285527120272513</v>
      </c>
      <c r="D137" s="12">
        <v>0.12807170205360249</v>
      </c>
      <c r="E137" s="12">
        <v>0.127993738585964</v>
      </c>
      <c r="H137" s="65" t="s">
        <v>541</v>
      </c>
      <c r="K137" s="65" t="s">
        <v>527</v>
      </c>
    </row>
    <row r="138" spans="1:11" x14ac:dyDescent="0.2">
      <c r="A138" s="50" t="s">
        <v>54</v>
      </c>
      <c r="B138" s="50" t="s">
        <v>38</v>
      </c>
      <c r="C138" s="12">
        <v>148.06143221606405</v>
      </c>
      <c r="D138" s="12">
        <v>145.99550575578644</v>
      </c>
      <c r="E138" s="12">
        <v>161.65123629741183</v>
      </c>
      <c r="H138" s="65" t="s">
        <v>539</v>
      </c>
      <c r="K138" s="65" t="s">
        <v>525</v>
      </c>
    </row>
    <row r="139" spans="1:11" x14ac:dyDescent="0.2">
      <c r="A139" s="50" t="s">
        <v>55</v>
      </c>
      <c r="B139" s="50" t="s">
        <v>38</v>
      </c>
      <c r="C139" s="12">
        <v>0</v>
      </c>
      <c r="D139" s="12">
        <v>0</v>
      </c>
      <c r="E139" s="12">
        <v>0</v>
      </c>
      <c r="H139" s="65" t="s">
        <v>541</v>
      </c>
      <c r="K139" s="65" t="s">
        <v>527</v>
      </c>
    </row>
    <row r="140" spans="1:11" x14ac:dyDescent="0.2">
      <c r="A140" s="50" t="s">
        <v>56</v>
      </c>
      <c r="B140" s="50" t="s">
        <v>38</v>
      </c>
      <c r="C140" s="12">
        <v>103.75392929828462</v>
      </c>
      <c r="D140" s="12">
        <v>107.83596976212417</v>
      </c>
      <c r="E140" s="12">
        <v>104.48949694549674</v>
      </c>
      <c r="H140" s="65" t="s">
        <v>508</v>
      </c>
      <c r="K140" s="65" t="s">
        <v>526</v>
      </c>
    </row>
    <row r="141" spans="1:11" x14ac:dyDescent="0.2">
      <c r="A141" s="50" t="s">
        <v>57</v>
      </c>
      <c r="B141" s="50" t="s">
        <v>38</v>
      </c>
      <c r="C141" s="12">
        <v>796.40799904631342</v>
      </c>
      <c r="D141" s="12">
        <v>760.97807435652999</v>
      </c>
      <c r="E141" s="12">
        <v>880.01740302355563</v>
      </c>
      <c r="H141" s="65" t="s">
        <v>539</v>
      </c>
      <c r="K141" s="65" t="s">
        <v>525</v>
      </c>
    </row>
    <row r="142" spans="1:11" x14ac:dyDescent="0.2">
      <c r="A142" s="50" t="s">
        <v>58</v>
      </c>
      <c r="B142" s="50" t="s">
        <v>38</v>
      </c>
      <c r="C142" s="12">
        <v>126.49003886074081</v>
      </c>
      <c r="D142" s="12">
        <v>130.14686673415406</v>
      </c>
      <c r="E142" s="12">
        <v>130.87634743291505</v>
      </c>
      <c r="H142" s="65" t="s">
        <v>508</v>
      </c>
      <c r="K142" s="65" t="s">
        <v>526</v>
      </c>
    </row>
    <row r="143" spans="1:11" x14ac:dyDescent="0.2">
      <c r="A143" s="50" t="s">
        <v>59</v>
      </c>
      <c r="B143" s="50" t="s">
        <v>38</v>
      </c>
      <c r="C143" s="12">
        <v>231.62060930566918</v>
      </c>
      <c r="D143" s="12">
        <v>234.39361474388915</v>
      </c>
      <c r="E143" s="12">
        <v>237.56616880693028</v>
      </c>
      <c r="H143" s="65" t="s">
        <v>539</v>
      </c>
      <c r="K143" s="65" t="s">
        <v>525</v>
      </c>
    </row>
    <row r="144" spans="1:11" x14ac:dyDescent="0.2">
      <c r="A144" s="50" t="s">
        <v>281</v>
      </c>
      <c r="B144" s="50" t="s">
        <v>38</v>
      </c>
      <c r="C144" s="12">
        <v>0</v>
      </c>
      <c r="D144" s="12">
        <v>0</v>
      </c>
      <c r="E144" s="12">
        <v>0</v>
      </c>
      <c r="H144" s="65" t="s">
        <v>543</v>
      </c>
      <c r="K144" s="65" t="s">
        <v>528</v>
      </c>
    </row>
    <row r="145" spans="1:11" x14ac:dyDescent="0.2">
      <c r="A145" s="50" t="s">
        <v>60</v>
      </c>
      <c r="B145" s="50" t="s">
        <v>38</v>
      </c>
      <c r="C145" s="12">
        <v>0</v>
      </c>
      <c r="D145" s="12">
        <v>0</v>
      </c>
      <c r="E145" s="12">
        <v>0</v>
      </c>
      <c r="H145" s="65" t="s">
        <v>541</v>
      </c>
      <c r="K145" s="65" t="s">
        <v>527</v>
      </c>
    </row>
    <row r="146" spans="1:11" x14ac:dyDescent="0.2">
      <c r="A146" s="50" t="s">
        <v>61</v>
      </c>
      <c r="B146" s="50" t="s">
        <v>38</v>
      </c>
      <c r="C146" s="12">
        <v>110.42568710121074</v>
      </c>
      <c r="D146" s="12">
        <v>114.86276078042626</v>
      </c>
      <c r="E146" s="12">
        <v>113.8091834179434</v>
      </c>
      <c r="H146" s="65" t="s">
        <v>508</v>
      </c>
      <c r="K146" s="65" t="s">
        <v>526</v>
      </c>
    </row>
    <row r="147" spans="1:11" x14ac:dyDescent="0.2">
      <c r="A147" s="50" t="s">
        <v>62</v>
      </c>
      <c r="B147" s="50" t="s">
        <v>38</v>
      </c>
      <c r="C147" s="12">
        <v>290.72652916073969</v>
      </c>
      <c r="D147" s="12">
        <v>271.22533421440551</v>
      </c>
      <c r="E147" s="12">
        <v>256.13291681362421</v>
      </c>
      <c r="H147" s="65" t="s">
        <v>508</v>
      </c>
      <c r="K147" s="65" t="s">
        <v>526</v>
      </c>
    </row>
    <row r="148" spans="1:11" x14ac:dyDescent="0.2">
      <c r="A148" s="50" t="s">
        <v>63</v>
      </c>
      <c r="B148" s="50" t="s">
        <v>38</v>
      </c>
      <c r="C148" s="12">
        <v>0</v>
      </c>
      <c r="D148" s="12">
        <v>0</v>
      </c>
      <c r="E148" s="12">
        <v>0</v>
      </c>
      <c r="H148" s="65" t="s">
        <v>541</v>
      </c>
      <c r="K148" s="65" t="s">
        <v>527</v>
      </c>
    </row>
    <row r="149" spans="1:11" x14ac:dyDescent="0.2">
      <c r="A149" s="50" t="s">
        <v>64</v>
      </c>
      <c r="B149" s="50" t="s">
        <v>38</v>
      </c>
      <c r="C149" s="12">
        <v>-1.8202440050483804</v>
      </c>
      <c r="D149" s="12">
        <v>-1.4590318295697207</v>
      </c>
      <c r="E149" s="12">
        <v>-2.2325695029486101</v>
      </c>
      <c r="H149" s="65" t="s">
        <v>541</v>
      </c>
      <c r="K149" s="65" t="s">
        <v>527</v>
      </c>
    </row>
    <row r="150" spans="1:11" x14ac:dyDescent="0.2">
      <c r="A150" s="50" t="s">
        <v>282</v>
      </c>
      <c r="B150" s="50" t="s">
        <v>38</v>
      </c>
      <c r="C150" s="12">
        <v>0</v>
      </c>
      <c r="D150" s="12">
        <v>0</v>
      </c>
      <c r="E150" s="12">
        <v>0</v>
      </c>
      <c r="H150" s="65" t="s">
        <v>546</v>
      </c>
      <c r="K150" s="65" t="s">
        <v>527</v>
      </c>
    </row>
    <row r="151" spans="1:11" x14ac:dyDescent="0.2">
      <c r="A151" s="50" t="s">
        <v>65</v>
      </c>
      <c r="B151" s="50" t="s">
        <v>38</v>
      </c>
      <c r="C151" s="12">
        <v>120.20086185625154</v>
      </c>
      <c r="D151" s="12">
        <v>113.28364990885795</v>
      </c>
      <c r="E151" s="12">
        <v>123.32427653733041</v>
      </c>
      <c r="H151" s="65" t="s">
        <v>539</v>
      </c>
      <c r="K151" s="65" t="s">
        <v>525</v>
      </c>
    </row>
    <row r="152" spans="1:11" x14ac:dyDescent="0.2">
      <c r="A152" s="50" t="s">
        <v>66</v>
      </c>
      <c r="B152" s="50" t="s">
        <v>38</v>
      </c>
      <c r="C152" s="12">
        <v>0</v>
      </c>
      <c r="D152" s="12">
        <v>-31.87448275862069</v>
      </c>
      <c r="E152" s="12">
        <v>0</v>
      </c>
      <c r="H152" s="65" t="s">
        <v>543</v>
      </c>
      <c r="K152" s="65" t="s">
        <v>528</v>
      </c>
    </row>
    <row r="153" spans="1:11" x14ac:dyDescent="0.2">
      <c r="A153" s="50" t="s">
        <v>283</v>
      </c>
      <c r="B153" s="50" t="s">
        <v>38</v>
      </c>
      <c r="C153" s="12">
        <v>0</v>
      </c>
      <c r="D153" s="12">
        <v>0</v>
      </c>
      <c r="E153" s="12">
        <v>0</v>
      </c>
      <c r="H153" s="65" t="s">
        <v>541</v>
      </c>
      <c r="K153" s="65" t="s">
        <v>527</v>
      </c>
    </row>
    <row r="154" spans="1:11" x14ac:dyDescent="0.2">
      <c r="A154" s="50" t="s">
        <v>284</v>
      </c>
      <c r="B154" s="50" t="s">
        <v>38</v>
      </c>
      <c r="C154" s="12">
        <v>6.6233266092059413</v>
      </c>
      <c r="D154" s="12">
        <v>-33.921158782544921</v>
      </c>
      <c r="E154" s="12">
        <v>-10.388514129443937</v>
      </c>
      <c r="H154" s="65" t="s">
        <v>539</v>
      </c>
      <c r="K154" s="65" t="s">
        <v>525</v>
      </c>
    </row>
    <row r="155" spans="1:11" x14ac:dyDescent="0.2">
      <c r="A155" s="50" t="s">
        <v>285</v>
      </c>
      <c r="B155" s="50" t="s">
        <v>38</v>
      </c>
      <c r="C155" s="12">
        <v>0</v>
      </c>
      <c r="D155" s="12">
        <v>0</v>
      </c>
      <c r="E155" s="12">
        <v>0</v>
      </c>
      <c r="H155" s="65" t="s">
        <v>541</v>
      </c>
      <c r="K155" s="65" t="s">
        <v>527</v>
      </c>
    </row>
    <row r="156" spans="1:11" x14ac:dyDescent="0.2">
      <c r="A156" s="50" t="s">
        <v>287</v>
      </c>
      <c r="B156" s="50" t="s">
        <v>38</v>
      </c>
      <c r="C156" s="12">
        <v>0</v>
      </c>
      <c r="D156" s="12">
        <v>0</v>
      </c>
      <c r="E156" s="12">
        <v>0</v>
      </c>
      <c r="H156" s="65" t="s">
        <v>541</v>
      </c>
      <c r="K156" s="65" t="s">
        <v>527</v>
      </c>
    </row>
    <row r="157" spans="1:11" x14ac:dyDescent="0.2">
      <c r="A157" s="50" t="s">
        <v>288</v>
      </c>
      <c r="B157" s="50" t="s">
        <v>38</v>
      </c>
      <c r="C157" s="12">
        <v>179.51511953932888</v>
      </c>
      <c r="D157" s="12">
        <v>206.51007215874924</v>
      </c>
      <c r="E157" s="12">
        <v>205.24472154453179</v>
      </c>
      <c r="H157" s="65" t="s">
        <v>508</v>
      </c>
      <c r="K157" s="65" t="s">
        <v>526</v>
      </c>
    </row>
    <row r="158" spans="1:11" x14ac:dyDescent="0.2">
      <c r="A158" s="50" t="s">
        <v>67</v>
      </c>
      <c r="B158" s="50" t="s">
        <v>38</v>
      </c>
      <c r="C158" s="12">
        <v>0</v>
      </c>
      <c r="D158" s="12">
        <v>0</v>
      </c>
      <c r="E158" s="12">
        <v>0</v>
      </c>
      <c r="H158" s="65" t="s">
        <v>541</v>
      </c>
      <c r="K158" s="65" t="s">
        <v>527</v>
      </c>
    </row>
    <row r="159" spans="1:11" x14ac:dyDescent="0.2">
      <c r="A159" s="50" t="s">
        <v>286</v>
      </c>
      <c r="B159" s="50" t="s">
        <v>38</v>
      </c>
      <c r="C159" s="12">
        <v>0</v>
      </c>
      <c r="D159" s="12">
        <v>0</v>
      </c>
      <c r="E159" s="12">
        <v>0</v>
      </c>
      <c r="H159" s="65" t="s">
        <v>541</v>
      </c>
      <c r="K159" s="65" t="s">
        <v>527</v>
      </c>
    </row>
    <row r="160" spans="1:11" x14ac:dyDescent="0.2">
      <c r="A160" s="50" t="s">
        <v>68</v>
      </c>
      <c r="B160" s="50" t="s">
        <v>38</v>
      </c>
      <c r="C160" s="12">
        <v>0</v>
      </c>
      <c r="D160" s="12">
        <v>0</v>
      </c>
      <c r="E160" s="12">
        <v>0</v>
      </c>
      <c r="H160" s="65" t="s">
        <v>541</v>
      </c>
      <c r="K160" s="65" t="s">
        <v>527</v>
      </c>
    </row>
    <row r="161" spans="1:11" x14ac:dyDescent="0.2">
      <c r="A161" s="50" t="s">
        <v>289</v>
      </c>
      <c r="B161" s="50" t="s">
        <v>38</v>
      </c>
      <c r="C161" s="12">
        <v>1.3042257611694661</v>
      </c>
      <c r="D161" s="12">
        <v>0</v>
      </c>
      <c r="E161" s="12">
        <v>0</v>
      </c>
      <c r="H161" s="65" t="s">
        <v>541</v>
      </c>
      <c r="K161" s="65" t="s">
        <v>527</v>
      </c>
    </row>
    <row r="162" spans="1:11" x14ac:dyDescent="0.2">
      <c r="A162" s="50" t="s">
        <v>69</v>
      </c>
      <c r="B162" s="50" t="s">
        <v>38</v>
      </c>
      <c r="C162" s="12">
        <v>164.95054728784746</v>
      </c>
      <c r="D162" s="12">
        <v>165.14718081916411</v>
      </c>
      <c r="E162" s="12">
        <v>168.73520303654848</v>
      </c>
      <c r="H162" s="65" t="s">
        <v>539</v>
      </c>
      <c r="K162" s="65" t="s">
        <v>525</v>
      </c>
    </row>
    <row r="163" spans="1:11" x14ac:dyDescent="0.2">
      <c r="A163" s="50" t="s">
        <v>38</v>
      </c>
      <c r="B163" s="50" t="s">
        <v>38</v>
      </c>
      <c r="C163" s="12">
        <v>177.74658037025102</v>
      </c>
      <c r="D163" s="12">
        <v>181.25915597868982</v>
      </c>
      <c r="E163" s="12">
        <v>195.80203802945437</v>
      </c>
      <c r="H163" s="65" t="s">
        <v>539</v>
      </c>
      <c r="K163" s="65" t="s">
        <v>525</v>
      </c>
    </row>
    <row r="164" spans="1:11" x14ac:dyDescent="0.2">
      <c r="A164" s="50" t="s">
        <v>70</v>
      </c>
      <c r="B164" s="50" t="s">
        <v>38</v>
      </c>
      <c r="C164" s="12">
        <v>83.110077195910705</v>
      </c>
      <c r="D164" s="12">
        <v>86.158147608137199</v>
      </c>
      <c r="E164" s="12">
        <v>85.193992402898672</v>
      </c>
      <c r="H164" s="65" t="s">
        <v>508</v>
      </c>
      <c r="K164" s="65" t="s">
        <v>526</v>
      </c>
    </row>
    <row r="165" spans="1:11" x14ac:dyDescent="0.2">
      <c r="A165" s="50" t="s">
        <v>71</v>
      </c>
      <c r="B165" s="50" t="s">
        <v>38</v>
      </c>
      <c r="C165" s="12">
        <v>0</v>
      </c>
      <c r="D165" s="12">
        <v>0</v>
      </c>
      <c r="E165" s="12">
        <v>0</v>
      </c>
      <c r="H165" s="65" t="s">
        <v>541</v>
      </c>
      <c r="K165" s="65" t="s">
        <v>527</v>
      </c>
    </row>
    <row r="166" spans="1:11" x14ac:dyDescent="0.2">
      <c r="A166" s="50" t="s">
        <v>290</v>
      </c>
      <c r="B166" s="50" t="s">
        <v>38</v>
      </c>
      <c r="C166" s="12">
        <v>303.76235366091043</v>
      </c>
      <c r="D166" s="12">
        <v>311.75682809591285</v>
      </c>
      <c r="E166" s="12">
        <v>353.82654083848337</v>
      </c>
      <c r="H166" s="65" t="s">
        <v>508</v>
      </c>
      <c r="K166" s="65" t="s">
        <v>526</v>
      </c>
    </row>
    <row r="167" spans="1:11" x14ac:dyDescent="0.2">
      <c r="A167" s="50" t="s">
        <v>72</v>
      </c>
      <c r="B167" s="50" t="s">
        <v>38</v>
      </c>
      <c r="C167" s="12">
        <v>0</v>
      </c>
      <c r="D167" s="12">
        <v>0</v>
      </c>
      <c r="E167" s="12">
        <v>0</v>
      </c>
      <c r="H167" s="65" t="s">
        <v>541</v>
      </c>
      <c r="K167" s="65" t="s">
        <v>527</v>
      </c>
    </row>
    <row r="168" spans="1:11" x14ac:dyDescent="0.2">
      <c r="A168" s="50" t="s">
        <v>291</v>
      </c>
      <c r="B168" s="50" t="s">
        <v>38</v>
      </c>
      <c r="C168" s="12">
        <v>246.39744417193754</v>
      </c>
      <c r="D168" s="12">
        <v>278.07396808208938</v>
      </c>
      <c r="E168" s="12">
        <v>271.60751641620595</v>
      </c>
      <c r="H168" s="65" t="s">
        <v>539</v>
      </c>
      <c r="K168" s="65" t="s">
        <v>525</v>
      </c>
    </row>
    <row r="169" spans="1:11" x14ac:dyDescent="0.2">
      <c r="A169" s="50" t="s">
        <v>292</v>
      </c>
      <c r="B169" s="50" t="s">
        <v>38</v>
      </c>
      <c r="C169" s="12">
        <v>178.04363755417668</v>
      </c>
      <c r="D169" s="12">
        <v>174.16859172664667</v>
      </c>
      <c r="E169" s="12">
        <v>175.98370351923046</v>
      </c>
      <c r="H169" s="65" t="s">
        <v>508</v>
      </c>
      <c r="K169" s="65" t="s">
        <v>526</v>
      </c>
    </row>
    <row r="170" spans="1:11" x14ac:dyDescent="0.2">
      <c r="A170" s="50" t="s">
        <v>73</v>
      </c>
      <c r="B170" s="50" t="s">
        <v>38</v>
      </c>
      <c r="C170" s="12">
        <v>152.72885091868585</v>
      </c>
      <c r="D170" s="12">
        <v>156.08353149100256</v>
      </c>
      <c r="E170" s="12">
        <v>182.4647247201915</v>
      </c>
      <c r="H170" s="65" t="s">
        <v>539</v>
      </c>
      <c r="K170" s="65" t="s">
        <v>525</v>
      </c>
    </row>
    <row r="171" spans="1:11" x14ac:dyDescent="0.2">
      <c r="A171" s="50" t="s">
        <v>74</v>
      </c>
      <c r="B171" s="50" t="s">
        <v>38</v>
      </c>
      <c r="C171" s="12">
        <v>0</v>
      </c>
      <c r="D171" s="12">
        <v>0</v>
      </c>
      <c r="E171" s="12">
        <v>0</v>
      </c>
      <c r="H171" s="65" t="s">
        <v>541</v>
      </c>
      <c r="K171" s="65" t="s">
        <v>527</v>
      </c>
    </row>
    <row r="172" spans="1:11" x14ac:dyDescent="0.2">
      <c r="A172" s="50" t="s">
        <v>293</v>
      </c>
      <c r="B172" s="50" t="s">
        <v>38</v>
      </c>
      <c r="C172" s="12">
        <v>-5.6161365956964033</v>
      </c>
      <c r="D172" s="12">
        <v>-3.0783990434536359</v>
      </c>
      <c r="E172" s="12">
        <v>-1.9019537040556465</v>
      </c>
      <c r="H172" s="65" t="s">
        <v>543</v>
      </c>
      <c r="K172" s="65" t="s">
        <v>528</v>
      </c>
    </row>
    <row r="173" spans="1:11" x14ac:dyDescent="0.2">
      <c r="A173" s="50" t="s">
        <v>75</v>
      </c>
      <c r="B173" s="50" t="s">
        <v>38</v>
      </c>
      <c r="C173" s="12">
        <v>-2.7139472904945219</v>
      </c>
      <c r="D173" s="12">
        <v>362.99297285302168</v>
      </c>
      <c r="E173" s="12">
        <v>378.10543414057884</v>
      </c>
      <c r="H173" s="65" t="s">
        <v>508</v>
      </c>
      <c r="K173" s="65" t="s">
        <v>526</v>
      </c>
    </row>
    <row r="174" spans="1:11" x14ac:dyDescent="0.2">
      <c r="A174" s="50" t="s">
        <v>76</v>
      </c>
      <c r="B174" s="50" t="s">
        <v>38</v>
      </c>
      <c r="C174" s="12">
        <v>0</v>
      </c>
      <c r="D174" s="12">
        <v>0</v>
      </c>
      <c r="E174" s="12">
        <v>0</v>
      </c>
      <c r="H174" s="65" t="s">
        <v>541</v>
      </c>
      <c r="K174" s="65" t="s">
        <v>527</v>
      </c>
    </row>
    <row r="175" spans="1:11" x14ac:dyDescent="0.2">
      <c r="A175" s="50" t="s">
        <v>77</v>
      </c>
      <c r="B175" s="50" t="s">
        <v>38</v>
      </c>
      <c r="C175" s="12">
        <v>247.02768187809932</v>
      </c>
      <c r="D175" s="12">
        <v>259.31420201124746</v>
      </c>
      <c r="E175" s="12">
        <v>277.53521242276776</v>
      </c>
      <c r="H175" s="65" t="s">
        <v>539</v>
      </c>
      <c r="K175" s="65" t="s">
        <v>525</v>
      </c>
    </row>
    <row r="176" spans="1:11" x14ac:dyDescent="0.2">
      <c r="A176" s="50" t="s">
        <v>78</v>
      </c>
      <c r="B176" s="50" t="s">
        <v>38</v>
      </c>
      <c r="C176" s="12">
        <v>0</v>
      </c>
      <c r="D176" s="12">
        <v>0</v>
      </c>
      <c r="E176" s="12">
        <v>0</v>
      </c>
      <c r="H176" s="65" t="s">
        <v>541</v>
      </c>
      <c r="K176" s="65" t="s">
        <v>527</v>
      </c>
    </row>
    <row r="177" spans="1:11" x14ac:dyDescent="0.2">
      <c r="A177" s="50" t="s">
        <v>79</v>
      </c>
      <c r="B177" s="50" t="s">
        <v>38</v>
      </c>
      <c r="C177" s="12">
        <v>154.02910456443337</v>
      </c>
      <c r="D177" s="12">
        <v>158.77890896478189</v>
      </c>
      <c r="E177" s="12">
        <v>168.40158123258377</v>
      </c>
      <c r="H177" s="65" t="s">
        <v>539</v>
      </c>
      <c r="K177" s="65" t="s">
        <v>525</v>
      </c>
    </row>
    <row r="178" spans="1:11" x14ac:dyDescent="0.2">
      <c r="A178" s="50" t="s">
        <v>80</v>
      </c>
      <c r="B178" s="50" t="s">
        <v>38</v>
      </c>
      <c r="C178" s="12">
        <v>0</v>
      </c>
      <c r="D178" s="12">
        <v>0</v>
      </c>
      <c r="E178" s="12">
        <v>0</v>
      </c>
      <c r="H178" s="65" t="s">
        <v>541</v>
      </c>
      <c r="K178" s="65" t="s">
        <v>527</v>
      </c>
    </row>
    <row r="179" spans="1:11" x14ac:dyDescent="0.2">
      <c r="A179" s="50" t="s">
        <v>81</v>
      </c>
      <c r="B179" s="50" t="s">
        <v>38</v>
      </c>
      <c r="C179" s="12">
        <v>242.88743768403253</v>
      </c>
      <c r="D179" s="12">
        <v>255.4148259242541</v>
      </c>
      <c r="E179" s="12">
        <v>266.8423904312649</v>
      </c>
      <c r="H179" s="65" t="s">
        <v>539</v>
      </c>
      <c r="K179" s="65" t="s">
        <v>525</v>
      </c>
    </row>
    <row r="180" spans="1:11" x14ac:dyDescent="0.2">
      <c r="A180" s="50" t="s">
        <v>294</v>
      </c>
      <c r="B180" s="50" t="s">
        <v>38</v>
      </c>
      <c r="C180" s="12">
        <v>0</v>
      </c>
      <c r="D180" s="12">
        <v>0</v>
      </c>
      <c r="E180" s="12">
        <v>0</v>
      </c>
      <c r="H180" s="65" t="s">
        <v>544</v>
      </c>
      <c r="K180" s="65" t="s">
        <v>529</v>
      </c>
    </row>
    <row r="181" spans="1:11" x14ac:dyDescent="0.2">
      <c r="A181" s="50" t="s">
        <v>295</v>
      </c>
      <c r="B181" s="50" t="s">
        <v>38</v>
      </c>
      <c r="C181" s="12">
        <v>0.86787564766839376</v>
      </c>
      <c r="D181" s="12">
        <v>0.65368018739982736</v>
      </c>
      <c r="E181" s="12">
        <v>0.87304474354310657</v>
      </c>
      <c r="H181" s="65" t="s">
        <v>541</v>
      </c>
      <c r="K181" s="65" t="s">
        <v>527</v>
      </c>
    </row>
    <row r="182" spans="1:11" x14ac:dyDescent="0.2">
      <c r="A182" s="50" t="s">
        <v>296</v>
      </c>
      <c r="B182" s="50" t="s">
        <v>38</v>
      </c>
      <c r="C182" s="12">
        <v>0.19477611940298509</v>
      </c>
      <c r="D182" s="12">
        <v>0.44979825212151919</v>
      </c>
      <c r="E182" s="12">
        <v>0.28458899758607548</v>
      </c>
      <c r="H182" s="65" t="s">
        <v>541</v>
      </c>
      <c r="K182" s="65" t="s">
        <v>527</v>
      </c>
    </row>
    <row r="183" spans="1:11" x14ac:dyDescent="0.2">
      <c r="A183" s="50" t="s">
        <v>297</v>
      </c>
      <c r="B183" s="50" t="s">
        <v>38</v>
      </c>
      <c r="C183" s="12">
        <v>0</v>
      </c>
      <c r="D183" s="12">
        <v>0</v>
      </c>
      <c r="E183" s="12">
        <v>0</v>
      </c>
      <c r="H183" s="65" t="s">
        <v>541</v>
      </c>
      <c r="K183" s="65" t="s">
        <v>527</v>
      </c>
    </row>
    <row r="184" spans="1:11" x14ac:dyDescent="0.2">
      <c r="A184" s="50" t="s">
        <v>298</v>
      </c>
      <c r="B184" s="50" t="s">
        <v>38</v>
      </c>
      <c r="C184" s="12">
        <v>112.59340390879478</v>
      </c>
      <c r="D184" s="12">
        <v>110.71542963986668</v>
      </c>
      <c r="E184" s="12">
        <v>107.06180271289831</v>
      </c>
      <c r="H184" s="65" t="s">
        <v>508</v>
      </c>
      <c r="K184" s="65" t="s">
        <v>526</v>
      </c>
    </row>
    <row r="185" spans="1:11" x14ac:dyDescent="0.2">
      <c r="A185" s="50" t="s">
        <v>82</v>
      </c>
      <c r="B185" s="50" t="s">
        <v>38</v>
      </c>
      <c r="C185" s="12">
        <v>176.50727054265468</v>
      </c>
      <c r="D185" s="12">
        <v>172.31129032258065</v>
      </c>
      <c r="E185" s="12">
        <v>159.54067706056631</v>
      </c>
      <c r="H185" s="65" t="s">
        <v>508</v>
      </c>
      <c r="K185" s="65" t="s">
        <v>526</v>
      </c>
    </row>
    <row r="186" spans="1:11" x14ac:dyDescent="0.2">
      <c r="A186" s="50" t="s">
        <v>83</v>
      </c>
      <c r="B186" s="50" t="s">
        <v>38</v>
      </c>
      <c r="C186" s="12">
        <v>322.90282912108637</v>
      </c>
      <c r="D186" s="12">
        <v>342.49163652802895</v>
      </c>
      <c r="E186" s="12">
        <v>218.61062013181547</v>
      </c>
      <c r="H186" s="65" t="s">
        <v>539</v>
      </c>
      <c r="K186" s="65" t="s">
        <v>525</v>
      </c>
    </row>
    <row r="187" spans="1:11" x14ac:dyDescent="0.2">
      <c r="A187" s="50" t="s">
        <v>299</v>
      </c>
      <c r="B187" s="50" t="s">
        <v>38</v>
      </c>
      <c r="C187" s="12">
        <v>6.3586520422757582</v>
      </c>
      <c r="D187" s="12">
        <v>8.7976305352534059</v>
      </c>
      <c r="E187" s="12">
        <v>6.5800011920973116</v>
      </c>
      <c r="H187" s="65" t="s">
        <v>541</v>
      </c>
      <c r="K187" s="65" t="s">
        <v>527</v>
      </c>
    </row>
    <row r="188" spans="1:11" x14ac:dyDescent="0.2">
      <c r="A188" s="50" t="s">
        <v>300</v>
      </c>
      <c r="B188" s="50" t="s">
        <v>38</v>
      </c>
      <c r="C188" s="12">
        <v>881.12845144645109</v>
      </c>
      <c r="D188" s="12">
        <v>698.32762476138532</v>
      </c>
      <c r="E188" s="12">
        <v>714.08986364383111</v>
      </c>
      <c r="H188" s="65" t="s">
        <v>539</v>
      </c>
      <c r="K188" s="65" t="s">
        <v>525</v>
      </c>
    </row>
    <row r="189" spans="1:11" x14ac:dyDescent="0.2">
      <c r="A189" s="50" t="s">
        <v>84</v>
      </c>
      <c r="B189" s="50" t="s">
        <v>38</v>
      </c>
      <c r="C189" s="12">
        <v>395.16351226910785</v>
      </c>
      <c r="D189" s="12">
        <v>377.71983206371192</v>
      </c>
      <c r="E189" s="12">
        <v>439.96634363681045</v>
      </c>
      <c r="H189" s="65" t="s">
        <v>539</v>
      </c>
      <c r="K189" s="65" t="s">
        <v>525</v>
      </c>
    </row>
    <row r="190" spans="1:11" x14ac:dyDescent="0.2">
      <c r="A190" s="50" t="s">
        <v>85</v>
      </c>
      <c r="B190" s="50" t="s">
        <v>38</v>
      </c>
      <c r="C190" s="12">
        <v>131.70545885354963</v>
      </c>
      <c r="D190" s="12">
        <v>133.66957946477334</v>
      </c>
      <c r="E190" s="12">
        <v>241.79775482712168</v>
      </c>
      <c r="H190" s="65" t="s">
        <v>539</v>
      </c>
      <c r="K190" s="65" t="s">
        <v>525</v>
      </c>
    </row>
    <row r="191" spans="1:11" x14ac:dyDescent="0.2">
      <c r="A191" s="50" t="s">
        <v>301</v>
      </c>
      <c r="B191" s="50" t="s">
        <v>38</v>
      </c>
      <c r="C191" s="12">
        <v>0</v>
      </c>
      <c r="D191" s="12">
        <v>0</v>
      </c>
      <c r="E191" s="12">
        <v>0</v>
      </c>
      <c r="H191" s="65" t="s">
        <v>543</v>
      </c>
      <c r="K191" s="65" t="s">
        <v>528</v>
      </c>
    </row>
    <row r="192" spans="1:11" x14ac:dyDescent="0.2">
      <c r="A192" s="50" t="s">
        <v>302</v>
      </c>
      <c r="B192" s="50" t="s">
        <v>38</v>
      </c>
      <c r="C192" s="12">
        <v>0</v>
      </c>
      <c r="D192" s="12">
        <v>0</v>
      </c>
      <c r="E192" s="12">
        <v>0</v>
      </c>
      <c r="H192" s="65" t="s">
        <v>541</v>
      </c>
      <c r="K192" s="65" t="s">
        <v>527</v>
      </c>
    </row>
    <row r="193" spans="1:11" x14ac:dyDescent="0.2">
      <c r="A193" s="50" t="s">
        <v>303</v>
      </c>
      <c r="B193" s="50" t="s">
        <v>38</v>
      </c>
      <c r="C193" s="12">
        <v>0</v>
      </c>
      <c r="D193" s="12">
        <v>0</v>
      </c>
      <c r="E193" s="12">
        <v>0</v>
      </c>
      <c r="H193" s="65" t="s">
        <v>541</v>
      </c>
      <c r="K193" s="65" t="s">
        <v>527</v>
      </c>
    </row>
    <row r="194" spans="1:11" x14ac:dyDescent="0.2">
      <c r="A194" s="50" t="s">
        <v>86</v>
      </c>
      <c r="B194" s="50" t="s">
        <v>38</v>
      </c>
      <c r="C194" s="12">
        <v>156.79474371782064</v>
      </c>
      <c r="D194" s="12">
        <v>151.5100779360387</v>
      </c>
      <c r="E194" s="12">
        <v>146.2794818060583</v>
      </c>
      <c r="H194" s="65" t="s">
        <v>539</v>
      </c>
      <c r="K194" s="65" t="s">
        <v>525</v>
      </c>
    </row>
    <row r="195" spans="1:11" x14ac:dyDescent="0.2">
      <c r="A195" s="50" t="s">
        <v>304</v>
      </c>
      <c r="B195" s="50" t="s">
        <v>38</v>
      </c>
      <c r="C195" s="12">
        <v>2.8689700849983444</v>
      </c>
      <c r="D195" s="12">
        <v>3.9712449534481338</v>
      </c>
      <c r="E195" s="12">
        <v>3.9457124894076485</v>
      </c>
      <c r="H195" s="65" t="s">
        <v>541</v>
      </c>
      <c r="K195" s="65" t="s">
        <v>527</v>
      </c>
    </row>
    <row r="196" spans="1:11" x14ac:dyDescent="0.2">
      <c r="A196" s="50" t="s">
        <v>87</v>
      </c>
      <c r="B196" s="50" t="s">
        <v>38</v>
      </c>
      <c r="C196" s="12">
        <v>184.07683849903123</v>
      </c>
      <c r="D196" s="12">
        <v>186.2376763040638</v>
      </c>
      <c r="E196" s="12">
        <v>201.64279249463033</v>
      </c>
      <c r="H196" s="65" t="s">
        <v>539</v>
      </c>
      <c r="K196" s="65" t="s">
        <v>525</v>
      </c>
    </row>
    <row r="197" spans="1:11" x14ac:dyDescent="0.2">
      <c r="A197" s="50" t="s">
        <v>305</v>
      </c>
      <c r="B197" s="50" t="s">
        <v>38</v>
      </c>
      <c r="C197" s="12">
        <v>80281.138755980865</v>
      </c>
      <c r="D197" s="12">
        <v>77394.866028708129</v>
      </c>
      <c r="E197" s="12">
        <v>62971.697674418603</v>
      </c>
      <c r="H197" s="65" t="s">
        <v>545</v>
      </c>
      <c r="K197" s="65" t="s">
        <v>525</v>
      </c>
    </row>
    <row r="198" spans="1:11" x14ac:dyDescent="0.2">
      <c r="A198" s="50" t="s">
        <v>306</v>
      </c>
      <c r="B198" s="50" t="s">
        <v>38</v>
      </c>
      <c r="C198" s="12">
        <v>0</v>
      </c>
      <c r="D198" s="12">
        <v>0</v>
      </c>
      <c r="E198" s="12">
        <v>0</v>
      </c>
      <c r="H198" s="65" t="s">
        <v>541</v>
      </c>
      <c r="K198" s="65" t="s">
        <v>527</v>
      </c>
    </row>
    <row r="199" spans="1:11" x14ac:dyDescent="0.2">
      <c r="A199" s="50" t="s">
        <v>307</v>
      </c>
      <c r="B199" s="50" t="s">
        <v>38</v>
      </c>
      <c r="C199" s="12">
        <v>138.38487750371689</v>
      </c>
      <c r="D199" s="12">
        <v>146.62969190262831</v>
      </c>
      <c r="E199" s="12">
        <v>148.53565614710126</v>
      </c>
      <c r="H199" s="65" t="s">
        <v>508</v>
      </c>
      <c r="K199" s="65" t="s">
        <v>526</v>
      </c>
    </row>
    <row r="200" spans="1:11" x14ac:dyDescent="0.2">
      <c r="A200" s="50" t="s">
        <v>309</v>
      </c>
      <c r="B200" s="50" t="s">
        <v>38</v>
      </c>
      <c r="C200" s="12">
        <v>0</v>
      </c>
      <c r="D200" s="12">
        <v>0</v>
      </c>
      <c r="E200" s="12">
        <v>0</v>
      </c>
      <c r="H200" s="65" t="s">
        <v>541</v>
      </c>
      <c r="K200" s="65" t="s">
        <v>527</v>
      </c>
    </row>
    <row r="201" spans="1:11" x14ac:dyDescent="0.2">
      <c r="A201" s="50" t="s">
        <v>308</v>
      </c>
      <c r="B201" s="50" t="s">
        <v>38</v>
      </c>
      <c r="C201" s="12">
        <v>0</v>
      </c>
      <c r="D201" s="12">
        <v>0</v>
      </c>
      <c r="E201" s="12">
        <v>0</v>
      </c>
      <c r="H201" s="65" t="s">
        <v>543</v>
      </c>
      <c r="K201" s="65" t="s">
        <v>528</v>
      </c>
    </row>
    <row r="202" spans="1:11" x14ac:dyDescent="0.2">
      <c r="A202" s="50" t="s">
        <v>88</v>
      </c>
      <c r="B202" s="50" t="s">
        <v>38</v>
      </c>
      <c r="C202" s="12">
        <v>0</v>
      </c>
      <c r="D202" s="12">
        <v>0</v>
      </c>
      <c r="E202" s="12">
        <v>0</v>
      </c>
      <c r="H202" s="65" t="s">
        <v>543</v>
      </c>
      <c r="K202" s="65" t="s">
        <v>528</v>
      </c>
    </row>
    <row r="203" spans="1:11" x14ac:dyDescent="0.2">
      <c r="A203" s="50" t="s">
        <v>310</v>
      </c>
      <c r="B203" s="50" t="s">
        <v>311</v>
      </c>
      <c r="C203" s="12">
        <v>17.780814518742574</v>
      </c>
      <c r="D203" s="12">
        <v>15.738093973984602</v>
      </c>
      <c r="E203" s="12">
        <v>18.022142780919861</v>
      </c>
      <c r="H203" s="65" t="s">
        <v>508</v>
      </c>
      <c r="K203" s="65" t="s">
        <v>526</v>
      </c>
    </row>
    <row r="204" spans="1:11" x14ac:dyDescent="0.2">
      <c r="A204" s="50" t="s">
        <v>311</v>
      </c>
      <c r="B204" s="50" t="s">
        <v>311</v>
      </c>
      <c r="C204" s="12">
        <v>54.57782483275026</v>
      </c>
      <c r="D204" s="12">
        <v>51.781940354850889</v>
      </c>
      <c r="E204" s="12">
        <v>55.913067044068718</v>
      </c>
      <c r="H204" s="65" t="s">
        <v>508</v>
      </c>
      <c r="K204" s="65" t="s">
        <v>526</v>
      </c>
    </row>
    <row r="205" spans="1:11" x14ac:dyDescent="0.2">
      <c r="A205" s="50" t="s">
        <v>312</v>
      </c>
      <c r="B205" s="50" t="s">
        <v>89</v>
      </c>
      <c r="C205" s="12">
        <v>350.76442984514313</v>
      </c>
      <c r="D205" s="12">
        <v>281.46229508196723</v>
      </c>
      <c r="E205" s="12">
        <v>299.9189944134078</v>
      </c>
      <c r="H205" s="65" t="s">
        <v>542</v>
      </c>
      <c r="K205" s="65" t="s">
        <v>530</v>
      </c>
    </row>
    <row r="206" spans="1:11" x14ac:dyDescent="0.2">
      <c r="A206" s="50" t="s">
        <v>313</v>
      </c>
      <c r="B206" s="50" t="s">
        <v>89</v>
      </c>
      <c r="C206" s="12">
        <v>411.91480519480518</v>
      </c>
      <c r="D206" s="12">
        <v>261.84490487100311</v>
      </c>
      <c r="E206" s="12">
        <v>254.70279685478252</v>
      </c>
      <c r="H206" s="65" t="s">
        <v>539</v>
      </c>
      <c r="K206" s="65" t="s">
        <v>525</v>
      </c>
    </row>
    <row r="207" spans="1:11" x14ac:dyDescent="0.2">
      <c r="A207" s="50" t="s">
        <v>90</v>
      </c>
      <c r="B207" s="50" t="s">
        <v>89</v>
      </c>
      <c r="C207" s="12">
        <v>282.0963759458383</v>
      </c>
      <c r="D207" s="12">
        <v>266.44465091584817</v>
      </c>
      <c r="E207" s="12">
        <v>244.62051547726978</v>
      </c>
      <c r="H207" s="65" t="s">
        <v>508</v>
      </c>
      <c r="K207" s="65" t="s">
        <v>526</v>
      </c>
    </row>
    <row r="208" spans="1:11" x14ac:dyDescent="0.2">
      <c r="A208" s="50" t="s">
        <v>314</v>
      </c>
      <c r="B208" s="50" t="s">
        <v>89</v>
      </c>
      <c r="C208" s="12">
        <v>315.08559837728194</v>
      </c>
      <c r="D208" s="12">
        <v>340.00024289531211</v>
      </c>
      <c r="E208" s="12">
        <v>343.20257592622039</v>
      </c>
      <c r="H208" s="65" t="s">
        <v>539</v>
      </c>
      <c r="K208" s="65" t="s">
        <v>525</v>
      </c>
    </row>
    <row r="209" spans="1:11" x14ac:dyDescent="0.2">
      <c r="A209" s="50" t="s">
        <v>315</v>
      </c>
      <c r="B209" s="50" t="s">
        <v>89</v>
      </c>
      <c r="C209" s="12">
        <v>303.16789248462158</v>
      </c>
      <c r="D209" s="12">
        <v>343.25690035420706</v>
      </c>
      <c r="E209" s="12">
        <v>382.73771720613286</v>
      </c>
      <c r="H209" s="65" t="s">
        <v>539</v>
      </c>
      <c r="K209" s="65" t="s">
        <v>525</v>
      </c>
    </row>
    <row r="210" spans="1:11" x14ac:dyDescent="0.2">
      <c r="A210" s="50" t="s">
        <v>316</v>
      </c>
      <c r="B210" s="50" t="s">
        <v>89</v>
      </c>
      <c r="C210" s="12">
        <v>0</v>
      </c>
      <c r="D210" s="12">
        <v>0</v>
      </c>
      <c r="E210" s="12">
        <v>0</v>
      </c>
      <c r="H210" s="65" t="s">
        <v>541</v>
      </c>
      <c r="K210" s="65" t="s">
        <v>527</v>
      </c>
    </row>
    <row r="211" spans="1:11" x14ac:dyDescent="0.2">
      <c r="A211" s="50" t="s">
        <v>317</v>
      </c>
      <c r="B211" s="50" t="s">
        <v>89</v>
      </c>
      <c r="C211" s="12">
        <v>614.74093059936911</v>
      </c>
      <c r="D211" s="12">
        <v>769.7733912356889</v>
      </c>
      <c r="E211" s="12">
        <v>734.34441805225651</v>
      </c>
      <c r="H211" s="65" t="s">
        <v>539</v>
      </c>
      <c r="K211" s="65" t="s">
        <v>525</v>
      </c>
    </row>
    <row r="212" spans="1:11" x14ac:dyDescent="0.2">
      <c r="A212" s="50" t="s">
        <v>318</v>
      </c>
      <c r="B212" s="50" t="s">
        <v>89</v>
      </c>
      <c r="C212" s="12">
        <v>279.80603913110463</v>
      </c>
      <c r="D212" s="12">
        <v>295.06923076923078</v>
      </c>
      <c r="E212" s="12">
        <v>277.84095489071461</v>
      </c>
      <c r="H212" s="65" t="s">
        <v>539</v>
      </c>
      <c r="K212" s="65" t="s">
        <v>525</v>
      </c>
    </row>
    <row r="213" spans="1:11" x14ac:dyDescent="0.2">
      <c r="A213" s="50" t="s">
        <v>319</v>
      </c>
      <c r="B213" s="50" t="s">
        <v>89</v>
      </c>
      <c r="C213" s="12">
        <v>249.39058043883219</v>
      </c>
      <c r="D213" s="12">
        <v>243.77757992448599</v>
      </c>
      <c r="E213" s="12">
        <v>265.31251040868665</v>
      </c>
      <c r="H213" s="65" t="s">
        <v>539</v>
      </c>
      <c r="K213" s="65" t="s">
        <v>525</v>
      </c>
    </row>
    <row r="214" spans="1:11" x14ac:dyDescent="0.2">
      <c r="A214" s="50" t="s">
        <v>320</v>
      </c>
      <c r="B214" s="50" t="s">
        <v>89</v>
      </c>
      <c r="C214" s="12">
        <v>0</v>
      </c>
      <c r="D214" s="12">
        <v>0</v>
      </c>
      <c r="E214" s="12">
        <v>0</v>
      </c>
      <c r="H214" s="65" t="s">
        <v>539</v>
      </c>
      <c r="K214" s="65" t="s">
        <v>525</v>
      </c>
    </row>
    <row r="215" spans="1:11" x14ac:dyDescent="0.2">
      <c r="A215" s="50" t="s">
        <v>91</v>
      </c>
      <c r="B215" s="50" t="s">
        <v>89</v>
      </c>
      <c r="C215" s="12">
        <v>0</v>
      </c>
      <c r="D215" s="12">
        <v>0</v>
      </c>
      <c r="E215" s="12">
        <v>0</v>
      </c>
      <c r="H215" s="65" t="s">
        <v>541</v>
      </c>
      <c r="K215" s="65" t="s">
        <v>527</v>
      </c>
    </row>
    <row r="216" spans="1:11" x14ac:dyDescent="0.2">
      <c r="A216" s="50" t="s">
        <v>321</v>
      </c>
      <c r="B216" s="50" t="s">
        <v>322</v>
      </c>
      <c r="C216" s="12">
        <v>50.764800644381793</v>
      </c>
      <c r="D216" s="12">
        <v>46.252396166134183</v>
      </c>
      <c r="E216" s="12">
        <v>47.67477935276812</v>
      </c>
      <c r="H216" s="65" t="s">
        <v>508</v>
      </c>
      <c r="K216" s="65" t="s">
        <v>526</v>
      </c>
    </row>
    <row r="217" spans="1:11" x14ac:dyDescent="0.2">
      <c r="A217" s="50" t="s">
        <v>323</v>
      </c>
      <c r="B217" s="50" t="s">
        <v>322</v>
      </c>
      <c r="C217" s="12">
        <v>0</v>
      </c>
      <c r="D217" s="12">
        <v>0</v>
      </c>
      <c r="E217" s="12">
        <v>0</v>
      </c>
      <c r="H217" s="65" t="s">
        <v>541</v>
      </c>
      <c r="K217" s="65" t="s">
        <v>527</v>
      </c>
    </row>
    <row r="218" spans="1:11" x14ac:dyDescent="0.2">
      <c r="A218" s="50" t="s">
        <v>324</v>
      </c>
      <c r="B218" s="50" t="s">
        <v>322</v>
      </c>
      <c r="C218" s="12">
        <v>178.90773491094467</v>
      </c>
      <c r="D218" s="12">
        <v>114.03044496487119</v>
      </c>
      <c r="E218" s="12">
        <v>214.94961953853706</v>
      </c>
      <c r="H218" s="65" t="s">
        <v>508</v>
      </c>
      <c r="K218" s="65" t="s">
        <v>526</v>
      </c>
    </row>
    <row r="219" spans="1:11" x14ac:dyDescent="0.2">
      <c r="A219" s="50" t="s">
        <v>325</v>
      </c>
      <c r="B219" s="50" t="s">
        <v>322</v>
      </c>
      <c r="C219" s="12">
        <v>0</v>
      </c>
      <c r="D219" s="12">
        <v>0</v>
      </c>
      <c r="E219" s="12">
        <v>0</v>
      </c>
      <c r="H219" s="65" t="s">
        <v>541</v>
      </c>
      <c r="K219" s="65" t="s">
        <v>527</v>
      </c>
    </row>
    <row r="220" spans="1:11" x14ac:dyDescent="0.2">
      <c r="A220" s="50" t="s">
        <v>92</v>
      </c>
      <c r="B220" s="50" t="s">
        <v>93</v>
      </c>
      <c r="C220" s="12">
        <v>73.606048755051489</v>
      </c>
      <c r="D220" s="12">
        <v>76.600096046102124</v>
      </c>
      <c r="E220" s="12">
        <v>78.373689227836039</v>
      </c>
      <c r="H220" s="65" t="s">
        <v>508</v>
      </c>
      <c r="K220" s="65" t="s">
        <v>526</v>
      </c>
    </row>
    <row r="221" spans="1:11" x14ac:dyDescent="0.2">
      <c r="A221" s="50" t="s">
        <v>326</v>
      </c>
      <c r="B221" s="50" t="s">
        <v>93</v>
      </c>
      <c r="C221" s="12">
        <v>5.819158623201603</v>
      </c>
      <c r="D221" s="12">
        <v>6.3486529318541995</v>
      </c>
      <c r="E221" s="12">
        <v>7.4959393611261502</v>
      </c>
      <c r="H221" s="65" t="s">
        <v>508</v>
      </c>
      <c r="K221" s="65" t="s">
        <v>526</v>
      </c>
    </row>
    <row r="222" spans="1:11" x14ac:dyDescent="0.2">
      <c r="A222" s="50" t="s">
        <v>518</v>
      </c>
      <c r="B222" s="50" t="s">
        <v>93</v>
      </c>
      <c r="C222" s="12">
        <v>5.8355240401245245</v>
      </c>
      <c r="D222" s="12">
        <v>5.2030983997276135</v>
      </c>
      <c r="E222" s="12">
        <v>12.048266485384092</v>
      </c>
      <c r="H222" s="65" t="s">
        <v>508</v>
      </c>
      <c r="K222" s="65" t="s">
        <v>526</v>
      </c>
    </row>
    <row r="223" spans="1:11" x14ac:dyDescent="0.2">
      <c r="A223" s="50" t="s">
        <v>327</v>
      </c>
      <c r="B223" s="50" t="s">
        <v>93</v>
      </c>
      <c r="C223" s="12">
        <v>6.2458488405382191</v>
      </c>
      <c r="D223" s="12">
        <v>7.2620044667783361</v>
      </c>
      <c r="E223" s="12">
        <v>6.8539598946728786</v>
      </c>
      <c r="H223" s="65" t="s">
        <v>541</v>
      </c>
      <c r="K223" s="65" t="s">
        <v>527</v>
      </c>
    </row>
    <row r="224" spans="1:11" x14ac:dyDescent="0.2">
      <c r="A224" s="50" t="s">
        <v>328</v>
      </c>
      <c r="B224" s="50" t="s">
        <v>93</v>
      </c>
      <c r="C224" s="12">
        <v>44.652003299257665</v>
      </c>
      <c r="D224" s="12">
        <v>42.033548040794415</v>
      </c>
      <c r="E224" s="12">
        <v>33.560718888729774</v>
      </c>
      <c r="H224" s="65" t="s">
        <v>508</v>
      </c>
      <c r="K224" s="65" t="s">
        <v>526</v>
      </c>
    </row>
    <row r="225" spans="1:11" x14ac:dyDescent="0.2">
      <c r="A225" s="50" t="s">
        <v>93</v>
      </c>
      <c r="B225" s="50" t="s">
        <v>93</v>
      </c>
      <c r="C225" s="12">
        <v>117.82577687806126</v>
      </c>
      <c r="D225" s="12">
        <v>122.44006916426513</v>
      </c>
      <c r="E225" s="12">
        <v>126.77194351968775</v>
      </c>
      <c r="H225" s="65" t="s">
        <v>508</v>
      </c>
      <c r="K225" s="65" t="s">
        <v>526</v>
      </c>
    </row>
    <row r="226" spans="1:11" x14ac:dyDescent="0.2">
      <c r="A226" s="50" t="s">
        <v>329</v>
      </c>
      <c r="B226" s="50" t="s">
        <v>330</v>
      </c>
      <c r="C226" s="12">
        <v>35.903305203938118</v>
      </c>
      <c r="D226" s="12">
        <v>47.780334728033473</v>
      </c>
      <c r="E226" s="12">
        <v>68.268239564428313</v>
      </c>
      <c r="H226" s="65" t="s">
        <v>508</v>
      </c>
      <c r="K226" s="65" t="s">
        <v>526</v>
      </c>
    </row>
    <row r="227" spans="1:11" x14ac:dyDescent="0.2">
      <c r="A227" s="50" t="s">
        <v>94</v>
      </c>
      <c r="B227" s="50" t="s">
        <v>95</v>
      </c>
      <c r="C227" s="12">
        <v>0</v>
      </c>
      <c r="D227" s="12">
        <v>0</v>
      </c>
      <c r="E227" s="12">
        <v>0</v>
      </c>
      <c r="H227" s="65" t="s">
        <v>543</v>
      </c>
      <c r="K227" s="65" t="s">
        <v>528</v>
      </c>
    </row>
    <row r="228" spans="1:11" x14ac:dyDescent="0.2">
      <c r="A228" s="50" t="s">
        <v>516</v>
      </c>
      <c r="B228" s="50" t="s">
        <v>96</v>
      </c>
      <c r="C228" s="12">
        <v>821.80288461538464</v>
      </c>
      <c r="D228" s="12">
        <v>792.29786666666666</v>
      </c>
      <c r="E228" s="12">
        <v>796.09380486581392</v>
      </c>
      <c r="H228" s="65" t="s">
        <v>539</v>
      </c>
      <c r="K228" s="65" t="s">
        <v>525</v>
      </c>
    </row>
    <row r="229" spans="1:11" x14ac:dyDescent="0.2">
      <c r="A229" s="50" t="s">
        <v>331</v>
      </c>
      <c r="B229" s="50" t="s">
        <v>96</v>
      </c>
      <c r="C229" s="12">
        <v>114.35321913762552</v>
      </c>
      <c r="D229" s="12">
        <v>144.06028368794327</v>
      </c>
      <c r="E229" s="12">
        <v>113.41003460207612</v>
      </c>
      <c r="H229" s="65" t="s">
        <v>539</v>
      </c>
      <c r="K229" s="65" t="s">
        <v>525</v>
      </c>
    </row>
    <row r="230" spans="1:11" x14ac:dyDescent="0.2">
      <c r="A230" s="50" t="s">
        <v>97</v>
      </c>
      <c r="B230" s="50" t="s">
        <v>96</v>
      </c>
      <c r="C230" s="12">
        <v>1.4096357500290935</v>
      </c>
      <c r="D230" s="12">
        <v>-8.9798532665657387</v>
      </c>
      <c r="E230" s="12">
        <v>16.671084476201454</v>
      </c>
      <c r="H230" s="65" t="s">
        <v>508</v>
      </c>
      <c r="K230" s="65" t="s">
        <v>526</v>
      </c>
    </row>
    <row r="231" spans="1:11" x14ac:dyDescent="0.2">
      <c r="A231" s="50" t="s">
        <v>98</v>
      </c>
      <c r="B231" s="50" t="s">
        <v>96</v>
      </c>
      <c r="C231" s="12">
        <v>7.4933392539964476</v>
      </c>
      <c r="D231" s="12">
        <v>10.626811795412895</v>
      </c>
      <c r="E231" s="12">
        <v>8.653562107834972</v>
      </c>
      <c r="H231" s="65" t="s">
        <v>541</v>
      </c>
      <c r="K231" s="65" t="s">
        <v>527</v>
      </c>
    </row>
    <row r="232" spans="1:11" x14ac:dyDescent="0.2">
      <c r="A232" s="50" t="s">
        <v>99</v>
      </c>
      <c r="B232" s="50" t="s">
        <v>96</v>
      </c>
      <c r="C232" s="12">
        <v>10.075260099986489</v>
      </c>
      <c r="D232" s="12">
        <v>9.6204301075268823</v>
      </c>
      <c r="E232" s="12">
        <v>8.5978674273295308</v>
      </c>
      <c r="H232" s="65" t="s">
        <v>508</v>
      </c>
      <c r="K232" s="65" t="s">
        <v>526</v>
      </c>
    </row>
    <row r="233" spans="1:11" x14ac:dyDescent="0.2">
      <c r="A233" s="50" t="s">
        <v>100</v>
      </c>
      <c r="B233" s="50" t="s">
        <v>96</v>
      </c>
      <c r="C233" s="12">
        <v>129.19735356546087</v>
      </c>
      <c r="D233" s="12">
        <v>120.05387085265787</v>
      </c>
      <c r="E233" s="12">
        <v>120.01271943198154</v>
      </c>
      <c r="H233" s="65" t="s">
        <v>508</v>
      </c>
      <c r="K233" s="65" t="s">
        <v>526</v>
      </c>
    </row>
    <row r="234" spans="1:11" x14ac:dyDescent="0.2">
      <c r="A234" s="50" t="s">
        <v>96</v>
      </c>
      <c r="B234" s="50" t="s">
        <v>96</v>
      </c>
      <c r="C234" s="12">
        <v>391.82370125299167</v>
      </c>
      <c r="D234" s="12">
        <v>405.8803092892702</v>
      </c>
      <c r="E234" s="12">
        <v>484.80427446569178</v>
      </c>
      <c r="H234" s="65" t="s">
        <v>539</v>
      </c>
      <c r="K234" s="65" t="s">
        <v>525</v>
      </c>
    </row>
    <row r="235" spans="1:11" x14ac:dyDescent="0.2">
      <c r="A235" s="50" t="s">
        <v>101</v>
      </c>
      <c r="B235" s="50" t="s">
        <v>96</v>
      </c>
      <c r="C235" s="12">
        <v>153.33948056920426</v>
      </c>
      <c r="D235" s="12">
        <v>214.2314814814815</v>
      </c>
      <c r="E235" s="12">
        <v>209.83995466851351</v>
      </c>
      <c r="H235" s="65" t="s">
        <v>539</v>
      </c>
      <c r="K235" s="65" t="s">
        <v>525</v>
      </c>
    </row>
    <row r="236" spans="1:11" x14ac:dyDescent="0.2">
      <c r="A236" s="50" t="s">
        <v>102</v>
      </c>
      <c r="B236" s="50" t="s">
        <v>96</v>
      </c>
      <c r="C236" s="12">
        <v>127.62857461258908</v>
      </c>
      <c r="D236" s="12">
        <v>139.36680388666369</v>
      </c>
      <c r="E236" s="12">
        <v>131.2988015749676</v>
      </c>
      <c r="H236" s="65" t="s">
        <v>539</v>
      </c>
      <c r="K236" s="65" t="s">
        <v>525</v>
      </c>
    </row>
    <row r="237" spans="1:11" x14ac:dyDescent="0.2">
      <c r="A237" s="50" t="s">
        <v>103</v>
      </c>
      <c r="B237" s="50" t="s">
        <v>96</v>
      </c>
      <c r="C237" s="12">
        <v>715.31034482758616</v>
      </c>
      <c r="D237" s="12">
        <v>707.72081218274116</v>
      </c>
      <c r="E237" s="12">
        <v>727.65743073047861</v>
      </c>
      <c r="H237" s="65" t="s">
        <v>539</v>
      </c>
      <c r="K237" s="65" t="s">
        <v>525</v>
      </c>
    </row>
    <row r="238" spans="1:11" x14ac:dyDescent="0.2">
      <c r="A238" s="50" t="s">
        <v>104</v>
      </c>
      <c r="B238" s="50" t="s">
        <v>96</v>
      </c>
      <c r="C238" s="12">
        <v>167.36940178440835</v>
      </c>
      <c r="D238" s="12">
        <v>215.04759264662971</v>
      </c>
      <c r="E238" s="12">
        <v>260.20757342491709</v>
      </c>
      <c r="H238" s="65" t="s">
        <v>508</v>
      </c>
      <c r="K238" s="65" t="s">
        <v>526</v>
      </c>
    </row>
    <row r="239" spans="1:11" x14ac:dyDescent="0.2">
      <c r="A239" s="50" t="s">
        <v>105</v>
      </c>
      <c r="B239" s="50" t="s">
        <v>96</v>
      </c>
      <c r="C239" s="12">
        <v>23.024509803921568</v>
      </c>
      <c r="D239" s="12">
        <v>9.2025451497371034</v>
      </c>
      <c r="E239" s="12">
        <v>24.725487940488517</v>
      </c>
      <c r="H239" s="65" t="s">
        <v>508</v>
      </c>
      <c r="K239" s="65" t="s">
        <v>526</v>
      </c>
    </row>
    <row r="240" spans="1:11" x14ac:dyDescent="0.2">
      <c r="A240" s="50" t="s">
        <v>332</v>
      </c>
      <c r="B240" s="50" t="s">
        <v>333</v>
      </c>
      <c r="C240" s="12">
        <v>0</v>
      </c>
      <c r="D240" s="12">
        <v>166.40400190566936</v>
      </c>
      <c r="E240" s="12">
        <v>221.51534247903436</v>
      </c>
      <c r="H240" s="65" t="s">
        <v>541</v>
      </c>
      <c r="K240" s="65" t="s">
        <v>527</v>
      </c>
    </row>
    <row r="241" spans="1:11" x14ac:dyDescent="0.2">
      <c r="A241" s="50" t="s">
        <v>334</v>
      </c>
      <c r="B241" s="50" t="s">
        <v>333</v>
      </c>
      <c r="C241" s="12">
        <v>208.55039488529522</v>
      </c>
      <c r="D241" s="12">
        <v>287.47300337457818</v>
      </c>
      <c r="E241" s="12">
        <v>287.66257106180086</v>
      </c>
      <c r="H241" s="65" t="s">
        <v>539</v>
      </c>
      <c r="K241" s="65" t="s">
        <v>525</v>
      </c>
    </row>
    <row r="242" spans="1:11" x14ac:dyDescent="0.2">
      <c r="A242" s="50" t="s">
        <v>333</v>
      </c>
      <c r="B242" s="50" t="s">
        <v>333</v>
      </c>
      <c r="C242" s="12">
        <v>159.43516047781739</v>
      </c>
      <c r="D242" s="12">
        <v>163.26685571433902</v>
      </c>
      <c r="E242" s="12">
        <v>187.43148823751415</v>
      </c>
      <c r="H242" s="65" t="s">
        <v>508</v>
      </c>
      <c r="K242" s="65" t="s">
        <v>526</v>
      </c>
    </row>
    <row r="243" spans="1:11" x14ac:dyDescent="0.2">
      <c r="A243" s="50" t="s">
        <v>517</v>
      </c>
      <c r="B243" s="50" t="s">
        <v>333</v>
      </c>
      <c r="C243" s="12">
        <v>101.12956264386715</v>
      </c>
      <c r="D243" s="12">
        <v>123.65364498202027</v>
      </c>
      <c r="E243" s="12">
        <v>161.12294146421002</v>
      </c>
      <c r="H243" s="65" t="s">
        <v>539</v>
      </c>
      <c r="K243" s="65" t="s">
        <v>525</v>
      </c>
    </row>
    <row r="244" spans="1:11" x14ac:dyDescent="0.2">
      <c r="A244" s="50" t="s">
        <v>335</v>
      </c>
      <c r="B244" s="50" t="s">
        <v>333</v>
      </c>
      <c r="C244" s="12">
        <v>191.71126279863481</v>
      </c>
      <c r="D244" s="12">
        <v>190.1311760612387</v>
      </c>
      <c r="E244" s="12">
        <v>187.13648834019205</v>
      </c>
      <c r="H244" s="65" t="s">
        <v>508</v>
      </c>
      <c r="K244" s="65" t="s">
        <v>526</v>
      </c>
    </row>
    <row r="245" spans="1:11" x14ac:dyDescent="0.2">
      <c r="A245" s="50" t="s">
        <v>336</v>
      </c>
      <c r="B245" s="50" t="s">
        <v>337</v>
      </c>
      <c r="C245" s="12">
        <v>172.24135021097047</v>
      </c>
      <c r="D245" s="12">
        <v>193.68691051299746</v>
      </c>
      <c r="E245" s="12">
        <v>225.1818466598794</v>
      </c>
      <c r="H245" s="65" t="s">
        <v>508</v>
      </c>
      <c r="K245" s="65" t="s">
        <v>526</v>
      </c>
    </row>
    <row r="246" spans="1:11" x14ac:dyDescent="0.2">
      <c r="A246" s="50" t="s">
        <v>338</v>
      </c>
      <c r="B246" s="50" t="s">
        <v>337</v>
      </c>
      <c r="C246" s="12">
        <v>207.72772277227722</v>
      </c>
      <c r="D246" s="12">
        <v>-62.751394916305024</v>
      </c>
      <c r="E246" s="12">
        <v>416.60986547085201</v>
      </c>
      <c r="H246" s="65" t="s">
        <v>508</v>
      </c>
      <c r="K246" s="65" t="s">
        <v>526</v>
      </c>
    </row>
    <row r="247" spans="1:11" x14ac:dyDescent="0.2">
      <c r="A247" s="50" t="s">
        <v>339</v>
      </c>
      <c r="B247" s="50" t="s">
        <v>337</v>
      </c>
      <c r="C247" s="12">
        <v>0</v>
      </c>
      <c r="D247" s="12">
        <v>0</v>
      </c>
      <c r="E247" s="12">
        <v>0</v>
      </c>
      <c r="H247" s="65" t="s">
        <v>544</v>
      </c>
      <c r="I247" s="63"/>
      <c r="J247" s="63"/>
      <c r="K247" s="65" t="s">
        <v>529</v>
      </c>
    </row>
    <row r="248" spans="1:11" s="33" customFormat="1" x14ac:dyDescent="0.2">
      <c r="A248" s="48" t="s">
        <v>521</v>
      </c>
      <c r="B248" s="48" t="s">
        <v>107</v>
      </c>
      <c r="C248" s="12">
        <v>0</v>
      </c>
      <c r="D248" s="12">
        <v>0</v>
      </c>
      <c r="E248" s="12">
        <v>0</v>
      </c>
      <c r="H248" s="65" t="s">
        <v>544</v>
      </c>
      <c r="I248" s="61"/>
      <c r="J248" s="61"/>
      <c r="K248" s="65" t="s">
        <v>529</v>
      </c>
    </row>
    <row r="249" spans="1:11" x14ac:dyDescent="0.2">
      <c r="A249" s="50" t="s">
        <v>106</v>
      </c>
      <c r="B249" s="50" t="s">
        <v>107</v>
      </c>
      <c r="C249" s="12">
        <v>160.39402583996724</v>
      </c>
      <c r="D249" s="12">
        <v>170.80476862586954</v>
      </c>
      <c r="E249" s="12">
        <v>176.67936127166826</v>
      </c>
      <c r="H249" s="65" t="s">
        <v>539</v>
      </c>
      <c r="K249" s="65" t="s">
        <v>525</v>
      </c>
    </row>
    <row r="250" spans="1:11" x14ac:dyDescent="0.2">
      <c r="A250" s="50" t="s">
        <v>340</v>
      </c>
      <c r="B250" s="50" t="s">
        <v>107</v>
      </c>
      <c r="C250" s="12">
        <v>239.43177148472395</v>
      </c>
      <c r="D250" s="12">
        <v>205.40026732011583</v>
      </c>
      <c r="E250" s="12">
        <v>218.12950050431959</v>
      </c>
      <c r="H250" s="65" t="s">
        <v>508</v>
      </c>
      <c r="K250" s="65" t="s">
        <v>526</v>
      </c>
    </row>
    <row r="251" spans="1:11" x14ac:dyDescent="0.2">
      <c r="A251" s="50" t="s">
        <v>108</v>
      </c>
      <c r="B251" s="50" t="s">
        <v>107</v>
      </c>
      <c r="C251" s="12">
        <v>111.12985248909754</v>
      </c>
      <c r="D251" s="12">
        <v>130.92211441157212</v>
      </c>
      <c r="E251" s="12">
        <v>138.20271275064761</v>
      </c>
      <c r="H251" s="65" t="s">
        <v>508</v>
      </c>
      <c r="K251" s="65" t="s">
        <v>526</v>
      </c>
    </row>
    <row r="252" spans="1:11" x14ac:dyDescent="0.2">
      <c r="A252" s="50" t="s">
        <v>341</v>
      </c>
      <c r="B252" s="50" t="s">
        <v>107</v>
      </c>
      <c r="C252" s="12">
        <v>183.08333912982994</v>
      </c>
      <c r="D252" s="12">
        <v>185.24925409381072</v>
      </c>
      <c r="E252" s="12">
        <v>229.67182077182076</v>
      </c>
      <c r="H252" s="65" t="s">
        <v>508</v>
      </c>
      <c r="K252" s="65" t="s">
        <v>526</v>
      </c>
    </row>
    <row r="253" spans="1:11" x14ac:dyDescent="0.2">
      <c r="A253" s="50" t="s">
        <v>342</v>
      </c>
      <c r="B253" s="50" t="s">
        <v>107</v>
      </c>
      <c r="C253" s="12">
        <v>0</v>
      </c>
      <c r="D253" s="12">
        <v>0</v>
      </c>
      <c r="E253" s="12">
        <v>0</v>
      </c>
      <c r="H253" s="65" t="s">
        <v>541</v>
      </c>
      <c r="K253" s="65" t="s">
        <v>527</v>
      </c>
    </row>
    <row r="254" spans="1:11" x14ac:dyDescent="0.2">
      <c r="A254" s="50" t="s">
        <v>343</v>
      </c>
      <c r="B254" s="50" t="s">
        <v>107</v>
      </c>
      <c r="C254" s="12">
        <v>0</v>
      </c>
      <c r="D254" s="12">
        <v>0</v>
      </c>
      <c r="E254" s="12">
        <v>0</v>
      </c>
      <c r="H254" s="65" t="s">
        <v>541</v>
      </c>
      <c r="K254" s="65" t="s">
        <v>527</v>
      </c>
    </row>
    <row r="255" spans="1:11" x14ac:dyDescent="0.2">
      <c r="A255" s="50" t="s">
        <v>344</v>
      </c>
      <c r="B255" s="50" t="s">
        <v>107</v>
      </c>
      <c r="C255" s="12">
        <v>156.6515918195235</v>
      </c>
      <c r="D255" s="12">
        <v>188.11835910049192</v>
      </c>
      <c r="E255" s="12">
        <v>214.63164583774625</v>
      </c>
      <c r="H255" s="65" t="s">
        <v>508</v>
      </c>
      <c r="K255" s="65" t="s">
        <v>526</v>
      </c>
    </row>
    <row r="256" spans="1:11" x14ac:dyDescent="0.2">
      <c r="A256" s="50" t="s">
        <v>109</v>
      </c>
      <c r="B256" s="50" t="s">
        <v>107</v>
      </c>
      <c r="C256" s="12">
        <v>117.39159854772507</v>
      </c>
      <c r="D256" s="12">
        <v>118.01257159499077</v>
      </c>
      <c r="E256" s="12">
        <v>129.2821864672604</v>
      </c>
      <c r="H256" s="65" t="s">
        <v>539</v>
      </c>
      <c r="K256" s="65" t="s">
        <v>525</v>
      </c>
    </row>
    <row r="257" spans="1:11" x14ac:dyDescent="0.2">
      <c r="A257" s="50" t="s">
        <v>345</v>
      </c>
      <c r="B257" s="50" t="s">
        <v>107</v>
      </c>
      <c r="C257" s="12">
        <v>74.124530500497784</v>
      </c>
      <c r="D257" s="12">
        <v>74.633688721056444</v>
      </c>
      <c r="E257" s="12">
        <v>73.061585452884586</v>
      </c>
      <c r="H257" s="65" t="s">
        <v>508</v>
      </c>
      <c r="K257" s="65" t="s">
        <v>526</v>
      </c>
    </row>
    <row r="258" spans="1:11" x14ac:dyDescent="0.2">
      <c r="A258" s="50" t="s">
        <v>110</v>
      </c>
      <c r="B258" s="50" t="s">
        <v>107</v>
      </c>
      <c r="C258" s="12">
        <v>178.89343552116287</v>
      </c>
      <c r="D258" s="12">
        <v>144.62494078401957</v>
      </c>
      <c r="E258" s="12">
        <v>188.50528805806803</v>
      </c>
      <c r="H258" s="65" t="s">
        <v>539</v>
      </c>
      <c r="K258" s="65" t="s">
        <v>525</v>
      </c>
    </row>
    <row r="259" spans="1:11" x14ac:dyDescent="0.2">
      <c r="A259" s="50" t="s">
        <v>111</v>
      </c>
      <c r="B259" s="50" t="s">
        <v>107</v>
      </c>
      <c r="C259" s="12">
        <v>0</v>
      </c>
      <c r="D259" s="12">
        <v>0</v>
      </c>
      <c r="E259" s="12">
        <v>0</v>
      </c>
      <c r="H259" s="65" t="s">
        <v>541</v>
      </c>
      <c r="K259" s="65" t="s">
        <v>527</v>
      </c>
    </row>
    <row r="260" spans="1:11" x14ac:dyDescent="0.2">
      <c r="A260" s="50" t="s">
        <v>112</v>
      </c>
      <c r="B260" s="50" t="s">
        <v>107</v>
      </c>
      <c r="C260" s="12">
        <v>128.17697074506412</v>
      </c>
      <c r="D260" s="12">
        <v>132.87564041368339</v>
      </c>
      <c r="E260" s="12">
        <v>139.24021906770326</v>
      </c>
      <c r="H260" s="65" t="s">
        <v>508</v>
      </c>
      <c r="K260" s="65" t="s">
        <v>526</v>
      </c>
    </row>
    <row r="261" spans="1:11" x14ac:dyDescent="0.2">
      <c r="A261" s="50" t="s">
        <v>113</v>
      </c>
      <c r="B261" s="50" t="s">
        <v>107</v>
      </c>
      <c r="C261" s="12">
        <v>0</v>
      </c>
      <c r="D261" s="12">
        <v>0</v>
      </c>
      <c r="E261" s="12">
        <v>0</v>
      </c>
      <c r="H261" s="65" t="s">
        <v>541</v>
      </c>
      <c r="K261" s="65" t="s">
        <v>527</v>
      </c>
    </row>
    <row r="262" spans="1:11" x14ac:dyDescent="0.2">
      <c r="A262" s="50" t="s">
        <v>347</v>
      </c>
      <c r="B262" s="50" t="s">
        <v>107</v>
      </c>
      <c r="C262" s="12">
        <v>477.95096352374395</v>
      </c>
      <c r="D262" s="12">
        <v>565.66326311725084</v>
      </c>
      <c r="E262" s="12">
        <v>592.65566401232979</v>
      </c>
      <c r="H262" s="65" t="s">
        <v>508</v>
      </c>
      <c r="K262" s="65" t="s">
        <v>526</v>
      </c>
    </row>
    <row r="263" spans="1:11" x14ac:dyDescent="0.2">
      <c r="A263" s="50" t="s">
        <v>346</v>
      </c>
      <c r="B263" s="50" t="s">
        <v>107</v>
      </c>
      <c r="C263" s="12">
        <v>0</v>
      </c>
      <c r="D263" s="12">
        <v>0</v>
      </c>
      <c r="E263" s="12">
        <v>0</v>
      </c>
      <c r="H263" s="65" t="s">
        <v>541</v>
      </c>
      <c r="K263" s="65" t="s">
        <v>527</v>
      </c>
    </row>
    <row r="264" spans="1:11" x14ac:dyDescent="0.2">
      <c r="A264" s="50" t="s">
        <v>348</v>
      </c>
      <c r="B264" s="50" t="s">
        <v>107</v>
      </c>
      <c r="C264" s="12">
        <v>0</v>
      </c>
      <c r="D264" s="12">
        <v>0</v>
      </c>
      <c r="E264" s="12">
        <v>0</v>
      </c>
      <c r="H264" s="65" t="s">
        <v>541</v>
      </c>
      <c r="K264" s="65" t="s">
        <v>527</v>
      </c>
    </row>
    <row r="265" spans="1:11" x14ac:dyDescent="0.2">
      <c r="A265" s="50" t="s">
        <v>515</v>
      </c>
      <c r="B265" s="50" t="s">
        <v>107</v>
      </c>
      <c r="C265" s="12">
        <v>0</v>
      </c>
      <c r="D265" s="12">
        <v>0</v>
      </c>
      <c r="E265" s="12">
        <v>0</v>
      </c>
      <c r="H265" s="65" t="s">
        <v>544</v>
      </c>
      <c r="K265" s="65" t="s">
        <v>529</v>
      </c>
    </row>
    <row r="266" spans="1:11" x14ac:dyDescent="0.2">
      <c r="A266" s="50" t="s">
        <v>349</v>
      </c>
      <c r="B266" s="50" t="s">
        <v>107</v>
      </c>
      <c r="C266" s="12">
        <v>0</v>
      </c>
      <c r="D266" s="12">
        <v>0</v>
      </c>
      <c r="E266" s="12">
        <v>0</v>
      </c>
      <c r="H266" s="65" t="s">
        <v>541</v>
      </c>
      <c r="K266" s="65" t="s">
        <v>527</v>
      </c>
    </row>
    <row r="267" spans="1:11" x14ac:dyDescent="0.2">
      <c r="A267" s="50" t="s">
        <v>114</v>
      </c>
      <c r="B267" s="50" t="s">
        <v>107</v>
      </c>
      <c r="C267" s="12">
        <v>0</v>
      </c>
      <c r="D267" s="12">
        <v>0</v>
      </c>
      <c r="E267" s="12">
        <v>0</v>
      </c>
      <c r="H267" s="65" t="s">
        <v>541</v>
      </c>
      <c r="K267" s="65" t="s">
        <v>527</v>
      </c>
    </row>
    <row r="268" spans="1:11" x14ac:dyDescent="0.2">
      <c r="A268" s="50" t="s">
        <v>350</v>
      </c>
      <c r="B268" s="50" t="s">
        <v>107</v>
      </c>
      <c r="C268" s="12">
        <v>0</v>
      </c>
      <c r="D268" s="12">
        <v>0</v>
      </c>
      <c r="E268" s="12">
        <v>0</v>
      </c>
      <c r="H268" s="65" t="s">
        <v>543</v>
      </c>
      <c r="K268" s="65" t="s">
        <v>528</v>
      </c>
    </row>
    <row r="269" spans="1:11" x14ac:dyDescent="0.2">
      <c r="A269" s="50" t="s">
        <v>351</v>
      </c>
      <c r="B269" s="50" t="s">
        <v>107</v>
      </c>
      <c r="C269" s="12">
        <v>379.73375711949143</v>
      </c>
      <c r="D269" s="12">
        <v>420.69376706200819</v>
      </c>
      <c r="E269" s="12">
        <v>435.87537279192475</v>
      </c>
      <c r="H269" s="65" t="s">
        <v>539</v>
      </c>
      <c r="K269" s="65" t="s">
        <v>525</v>
      </c>
    </row>
    <row r="270" spans="1:11" x14ac:dyDescent="0.2">
      <c r="A270" s="50" t="s">
        <v>107</v>
      </c>
      <c r="B270" s="50" t="s">
        <v>107</v>
      </c>
      <c r="C270" s="12">
        <v>169.47781615962435</v>
      </c>
      <c r="D270" s="12">
        <v>185.63746900360687</v>
      </c>
      <c r="E270" s="12">
        <v>179.71068028315136</v>
      </c>
      <c r="H270" s="65" t="s">
        <v>539</v>
      </c>
      <c r="K270" s="65" t="s">
        <v>525</v>
      </c>
    </row>
    <row r="271" spans="1:11" x14ac:dyDescent="0.2">
      <c r="A271" s="50" t="s">
        <v>115</v>
      </c>
      <c r="B271" s="50" t="s">
        <v>107</v>
      </c>
      <c r="C271" s="12">
        <v>108.6672098840294</v>
      </c>
      <c r="D271" s="12">
        <v>112.62297412567528</v>
      </c>
      <c r="E271" s="12">
        <v>119.89679552099058</v>
      </c>
      <c r="H271" s="65" t="s">
        <v>508</v>
      </c>
      <c r="I271" s="63"/>
      <c r="J271" s="63"/>
      <c r="K271" s="65" t="s">
        <v>526</v>
      </c>
    </row>
    <row r="272" spans="1:11" s="33" customFormat="1" x14ac:dyDescent="0.2">
      <c r="A272" s="48" t="s">
        <v>523</v>
      </c>
      <c r="B272" s="48" t="s">
        <v>107</v>
      </c>
      <c r="C272" s="12">
        <v>0</v>
      </c>
      <c r="D272" s="12">
        <v>0</v>
      </c>
      <c r="E272" s="12">
        <v>0</v>
      </c>
      <c r="H272" s="65" t="s">
        <v>541</v>
      </c>
      <c r="I272" s="61"/>
      <c r="J272" s="61"/>
      <c r="K272" s="65" t="s">
        <v>527</v>
      </c>
    </row>
    <row r="273" spans="1:11" x14ac:dyDescent="0.2">
      <c r="A273" s="50" t="s">
        <v>352</v>
      </c>
      <c r="B273" s="50" t="s">
        <v>107</v>
      </c>
      <c r="C273" s="12">
        <v>115.46605854573983</v>
      </c>
      <c r="D273" s="12">
        <v>121.34858032131578</v>
      </c>
      <c r="E273" s="12">
        <v>140.73263511963918</v>
      </c>
      <c r="H273" s="65" t="s">
        <v>508</v>
      </c>
      <c r="K273" s="65" t="s">
        <v>526</v>
      </c>
    </row>
    <row r="274" spans="1:11" x14ac:dyDescent="0.2">
      <c r="A274" s="50" t="s">
        <v>353</v>
      </c>
      <c r="B274" s="50" t="s">
        <v>107</v>
      </c>
      <c r="C274" s="12">
        <v>0</v>
      </c>
      <c r="D274" s="12">
        <v>0</v>
      </c>
      <c r="E274" s="12">
        <v>0</v>
      </c>
      <c r="H274" s="65" t="s">
        <v>541</v>
      </c>
      <c r="K274" s="65" t="s">
        <v>527</v>
      </c>
    </row>
    <row r="275" spans="1:11" x14ac:dyDescent="0.2">
      <c r="A275" s="50" t="s">
        <v>116</v>
      </c>
      <c r="B275" s="50" t="s">
        <v>107</v>
      </c>
      <c r="C275" s="12">
        <v>110.85659611121142</v>
      </c>
      <c r="D275" s="12">
        <v>133.60084790109002</v>
      </c>
      <c r="E275" s="12">
        <v>139.68843939878477</v>
      </c>
      <c r="H275" s="65" t="s">
        <v>539</v>
      </c>
      <c r="K275" s="65" t="s">
        <v>525</v>
      </c>
    </row>
    <row r="276" spans="1:11" x14ac:dyDescent="0.2">
      <c r="A276" s="50" t="s">
        <v>117</v>
      </c>
      <c r="B276" s="50" t="s">
        <v>107</v>
      </c>
      <c r="C276" s="12">
        <v>193.75784891559766</v>
      </c>
      <c r="D276" s="12">
        <v>209.55618842364532</v>
      </c>
      <c r="E276" s="12">
        <v>231.04052167670403</v>
      </c>
      <c r="H276" s="65" t="s">
        <v>508</v>
      </c>
      <c r="K276" s="65" t="s">
        <v>526</v>
      </c>
    </row>
    <row r="277" spans="1:11" x14ac:dyDescent="0.2">
      <c r="A277" s="50" t="s">
        <v>118</v>
      </c>
      <c r="B277" s="50" t="s">
        <v>107</v>
      </c>
      <c r="C277" s="12">
        <v>94.741265822784811</v>
      </c>
      <c r="D277" s="12">
        <v>104.36724094248797</v>
      </c>
      <c r="E277" s="12">
        <v>172.58068537410639</v>
      </c>
      <c r="H277" s="65" t="s">
        <v>508</v>
      </c>
      <c r="K277" s="65" t="s">
        <v>526</v>
      </c>
    </row>
    <row r="278" spans="1:11" x14ac:dyDescent="0.2">
      <c r="A278" s="50" t="s">
        <v>354</v>
      </c>
      <c r="B278" s="50" t="s">
        <v>107</v>
      </c>
      <c r="C278" s="12">
        <v>87.032518744455658</v>
      </c>
      <c r="D278" s="12">
        <v>91.598914310696586</v>
      </c>
      <c r="E278" s="12">
        <v>98.55444948321842</v>
      </c>
      <c r="H278" s="65" t="s">
        <v>508</v>
      </c>
      <c r="K278" s="65" t="s">
        <v>526</v>
      </c>
    </row>
    <row r="279" spans="1:11" x14ac:dyDescent="0.2">
      <c r="A279" s="50" t="s">
        <v>355</v>
      </c>
      <c r="B279" s="50" t="s">
        <v>107</v>
      </c>
      <c r="C279" s="12">
        <v>0</v>
      </c>
      <c r="D279" s="12">
        <v>0</v>
      </c>
      <c r="E279" s="12">
        <v>0</v>
      </c>
      <c r="H279" s="65" t="s">
        <v>541</v>
      </c>
      <c r="K279" s="65" t="s">
        <v>527</v>
      </c>
    </row>
    <row r="280" spans="1:11" x14ac:dyDescent="0.2">
      <c r="A280" s="50" t="s">
        <v>119</v>
      </c>
      <c r="B280" s="50" t="s">
        <v>107</v>
      </c>
      <c r="C280" s="12">
        <v>112.85594522696681</v>
      </c>
      <c r="D280" s="12">
        <v>121.02735086159448</v>
      </c>
      <c r="E280" s="12">
        <v>131.6665910808768</v>
      </c>
      <c r="H280" s="65" t="s">
        <v>508</v>
      </c>
      <c r="K280" s="65" t="s">
        <v>526</v>
      </c>
    </row>
    <row r="281" spans="1:11" x14ac:dyDescent="0.2">
      <c r="A281" s="50" t="s">
        <v>356</v>
      </c>
      <c r="B281" s="50" t="s">
        <v>107</v>
      </c>
      <c r="C281" s="12">
        <v>0</v>
      </c>
      <c r="D281" s="12">
        <v>0</v>
      </c>
      <c r="E281" s="12">
        <v>0</v>
      </c>
      <c r="H281" s="65" t="s">
        <v>543</v>
      </c>
      <c r="K281" s="65" t="s">
        <v>528</v>
      </c>
    </row>
    <row r="282" spans="1:11" x14ac:dyDescent="0.2">
      <c r="A282" s="50" t="s">
        <v>357</v>
      </c>
      <c r="B282" s="50" t="s">
        <v>120</v>
      </c>
      <c r="C282" s="12">
        <v>163.34176604397877</v>
      </c>
      <c r="D282" s="12">
        <v>142.69906235028404</v>
      </c>
      <c r="E282" s="12">
        <v>142.70928293496388</v>
      </c>
      <c r="H282" s="65" t="s">
        <v>542</v>
      </c>
      <c r="K282" s="65" t="s">
        <v>530</v>
      </c>
    </row>
    <row r="283" spans="1:11" x14ac:dyDescent="0.2">
      <c r="A283" s="50" t="s">
        <v>358</v>
      </c>
      <c r="B283" s="50" t="s">
        <v>120</v>
      </c>
      <c r="C283" s="12">
        <v>21.505822077317188</v>
      </c>
      <c r="D283" s="12">
        <v>15.018604651162791</v>
      </c>
      <c r="E283" s="12">
        <v>-33.37771345875543</v>
      </c>
      <c r="H283" s="65" t="s">
        <v>508</v>
      </c>
      <c r="K283" s="65" t="s">
        <v>526</v>
      </c>
    </row>
    <row r="284" spans="1:11" x14ac:dyDescent="0.2">
      <c r="A284" s="50" t="s">
        <v>121</v>
      </c>
      <c r="B284" s="50" t="s">
        <v>120</v>
      </c>
      <c r="C284" s="12">
        <v>87.78618722411926</v>
      </c>
      <c r="D284" s="12">
        <v>102.48381387499742</v>
      </c>
      <c r="E284" s="12">
        <v>101.83087184373511</v>
      </c>
      <c r="H284" s="65" t="s">
        <v>539</v>
      </c>
      <c r="K284" s="65" t="s">
        <v>525</v>
      </c>
    </row>
    <row r="285" spans="1:11" x14ac:dyDescent="0.2">
      <c r="A285" s="50" t="s">
        <v>359</v>
      </c>
      <c r="B285" s="50" t="s">
        <v>120</v>
      </c>
      <c r="C285" s="12">
        <v>0</v>
      </c>
      <c r="D285" s="12">
        <v>0</v>
      </c>
      <c r="E285" s="12">
        <v>0</v>
      </c>
      <c r="H285" s="65" t="s">
        <v>544</v>
      </c>
      <c r="K285" s="65" t="s">
        <v>529</v>
      </c>
    </row>
    <row r="286" spans="1:11" x14ac:dyDescent="0.2">
      <c r="A286" s="50" t="s">
        <v>360</v>
      </c>
      <c r="B286" s="50" t="s">
        <v>120</v>
      </c>
      <c r="C286" s="12">
        <v>77.120830554995578</v>
      </c>
      <c r="D286" s="12">
        <v>79.886697590902287</v>
      </c>
      <c r="E286" s="12">
        <v>84.756083120333869</v>
      </c>
      <c r="H286" s="65" t="s">
        <v>508</v>
      </c>
      <c r="K286" s="65" t="s">
        <v>526</v>
      </c>
    </row>
    <row r="287" spans="1:11" x14ac:dyDescent="0.2">
      <c r="A287" s="50" t="s">
        <v>122</v>
      </c>
      <c r="B287" s="50" t="s">
        <v>120</v>
      </c>
      <c r="C287" s="12">
        <v>193.58337170441885</v>
      </c>
      <c r="D287" s="12">
        <v>211.35502466967415</v>
      </c>
      <c r="E287" s="12">
        <v>210.63131700121022</v>
      </c>
      <c r="H287" s="65" t="s">
        <v>539</v>
      </c>
      <c r="K287" s="65" t="s">
        <v>525</v>
      </c>
    </row>
    <row r="288" spans="1:11" x14ac:dyDescent="0.2">
      <c r="A288" s="50" t="s">
        <v>361</v>
      </c>
      <c r="B288" s="50" t="s">
        <v>362</v>
      </c>
      <c r="C288" s="12">
        <v>35.630124366651316</v>
      </c>
      <c r="D288" s="12">
        <v>-44.745488199907449</v>
      </c>
      <c r="E288" s="12">
        <v>-35.595647773279353</v>
      </c>
      <c r="H288" s="65" t="s">
        <v>547</v>
      </c>
      <c r="K288" s="65" t="s">
        <v>535</v>
      </c>
    </row>
    <row r="289" spans="1:11" x14ac:dyDescent="0.2">
      <c r="A289" s="50" t="s">
        <v>363</v>
      </c>
      <c r="B289" s="50" t="s">
        <v>123</v>
      </c>
      <c r="C289" s="12">
        <v>84.230060956047481</v>
      </c>
      <c r="D289" s="12">
        <v>100.18972572086184</v>
      </c>
      <c r="E289" s="12">
        <v>97.397081561654431</v>
      </c>
      <c r="H289" s="65" t="s">
        <v>508</v>
      </c>
      <c r="K289" s="65" t="s">
        <v>526</v>
      </c>
    </row>
    <row r="290" spans="1:11" x14ac:dyDescent="0.2">
      <c r="A290" s="50" t="s">
        <v>124</v>
      </c>
      <c r="B290" s="50" t="s">
        <v>123</v>
      </c>
      <c r="C290" s="12">
        <v>47.44010271774021</v>
      </c>
      <c r="D290" s="12">
        <v>48.768559404606421</v>
      </c>
      <c r="E290" s="12">
        <v>56.016115369517159</v>
      </c>
      <c r="H290" s="65" t="s">
        <v>508</v>
      </c>
      <c r="K290" s="65" t="s">
        <v>526</v>
      </c>
    </row>
    <row r="291" spans="1:11" x14ac:dyDescent="0.2">
      <c r="A291" s="50" t="s">
        <v>364</v>
      </c>
      <c r="B291" s="50" t="s">
        <v>123</v>
      </c>
      <c r="C291" s="12">
        <v>25.71009617911389</v>
      </c>
      <c r="D291" s="12">
        <v>24.135282892361648</v>
      </c>
      <c r="E291" s="12">
        <v>23.742176240477662</v>
      </c>
      <c r="H291" s="65" t="s">
        <v>508</v>
      </c>
      <c r="K291" s="65" t="s">
        <v>526</v>
      </c>
    </row>
    <row r="292" spans="1:11" x14ac:dyDescent="0.2">
      <c r="A292" s="50" t="s">
        <v>125</v>
      </c>
      <c r="B292" s="50" t="s">
        <v>123</v>
      </c>
      <c r="C292" s="12">
        <v>158.92436091980858</v>
      </c>
      <c r="D292" s="12">
        <v>197.76599819738621</v>
      </c>
      <c r="E292" s="12">
        <v>153.9550169232449</v>
      </c>
      <c r="H292" s="65" t="s">
        <v>508</v>
      </c>
      <c r="K292" s="65" t="s">
        <v>526</v>
      </c>
    </row>
    <row r="293" spans="1:11" x14ac:dyDescent="0.2">
      <c r="A293" s="50" t="s">
        <v>365</v>
      </c>
      <c r="B293" s="50" t="s">
        <v>123</v>
      </c>
      <c r="C293" s="12">
        <v>103.20134166513509</v>
      </c>
      <c r="D293" s="12">
        <v>132.39253948084951</v>
      </c>
      <c r="E293" s="12">
        <v>150.31767833407179</v>
      </c>
      <c r="H293" s="65" t="s">
        <v>544</v>
      </c>
      <c r="K293" s="65" t="s">
        <v>529</v>
      </c>
    </row>
    <row r="294" spans="1:11" x14ac:dyDescent="0.2">
      <c r="A294" s="50" t="s">
        <v>366</v>
      </c>
      <c r="B294" s="50" t="s">
        <v>123</v>
      </c>
      <c r="C294" s="12">
        <v>140.68006851333431</v>
      </c>
      <c r="D294" s="12">
        <v>159.82564654779068</v>
      </c>
      <c r="E294" s="12">
        <v>172.4405267087985</v>
      </c>
      <c r="H294" s="65" t="s">
        <v>542</v>
      </c>
      <c r="K294" s="65" t="s">
        <v>530</v>
      </c>
    </row>
    <row r="295" spans="1:11" x14ac:dyDescent="0.2">
      <c r="A295" s="50" t="s">
        <v>367</v>
      </c>
      <c r="B295" s="50" t="s">
        <v>123</v>
      </c>
      <c r="C295" s="12">
        <v>0</v>
      </c>
      <c r="D295" s="12">
        <v>63.169453270516051</v>
      </c>
      <c r="E295" s="12">
        <v>43.647558844469373</v>
      </c>
      <c r="H295" s="65" t="s">
        <v>544</v>
      </c>
      <c r="K295" s="65" t="s">
        <v>529</v>
      </c>
    </row>
    <row r="296" spans="1:11" x14ac:dyDescent="0.2">
      <c r="A296" s="50" t="s">
        <v>368</v>
      </c>
      <c r="B296" s="50" t="s">
        <v>123</v>
      </c>
      <c r="C296" s="12">
        <v>110.03624287401315</v>
      </c>
      <c r="D296" s="12">
        <v>116.09349009930357</v>
      </c>
      <c r="E296" s="12">
        <v>105.86114895211807</v>
      </c>
      <c r="H296" s="65" t="s">
        <v>539</v>
      </c>
      <c r="K296" s="65" t="s">
        <v>525</v>
      </c>
    </row>
    <row r="297" spans="1:11" x14ac:dyDescent="0.2">
      <c r="A297" s="50" t="s">
        <v>126</v>
      </c>
      <c r="B297" s="50" t="s">
        <v>123</v>
      </c>
      <c r="C297" s="12">
        <v>55.289160731931716</v>
      </c>
      <c r="D297" s="12">
        <v>62.979792885481807</v>
      </c>
      <c r="E297" s="12">
        <v>51.172780417763498</v>
      </c>
      <c r="H297" s="65" t="s">
        <v>541</v>
      </c>
      <c r="K297" s="65" t="s">
        <v>527</v>
      </c>
    </row>
    <row r="298" spans="1:11" x14ac:dyDescent="0.2">
      <c r="A298" s="50" t="s">
        <v>553</v>
      </c>
      <c r="B298" s="50" t="s">
        <v>123</v>
      </c>
      <c r="C298" s="12">
        <v>49.411817325800378</v>
      </c>
      <c r="D298" s="12">
        <v>67.031593554853131</v>
      </c>
      <c r="E298" s="12">
        <v>62.467477829232116</v>
      </c>
      <c r="H298" s="65" t="s">
        <v>544</v>
      </c>
      <c r="K298" s="65" t="s">
        <v>529</v>
      </c>
    </row>
    <row r="299" spans="1:11" x14ac:dyDescent="0.2">
      <c r="A299" s="50" t="s">
        <v>369</v>
      </c>
      <c r="B299" s="50" t="s">
        <v>123</v>
      </c>
      <c r="C299" s="12">
        <v>131.74495553101909</v>
      </c>
      <c r="D299" s="12">
        <v>151.48827645912993</v>
      </c>
      <c r="E299" s="12">
        <v>145.40885385940487</v>
      </c>
      <c r="H299" s="65" t="s">
        <v>539</v>
      </c>
      <c r="K299" s="65" t="s">
        <v>525</v>
      </c>
    </row>
    <row r="300" spans="1:11" x14ac:dyDescent="0.2">
      <c r="A300" s="50" t="s">
        <v>370</v>
      </c>
      <c r="B300" s="50" t="s">
        <v>123</v>
      </c>
      <c r="C300" s="12">
        <v>-0.8433952063434853</v>
      </c>
      <c r="D300" s="12">
        <v>-41.592034445640472</v>
      </c>
      <c r="E300" s="12">
        <v>-5.604591368227732</v>
      </c>
      <c r="H300" s="65" t="s">
        <v>542</v>
      </c>
      <c r="K300" s="65" t="s">
        <v>530</v>
      </c>
    </row>
    <row r="301" spans="1:11" x14ac:dyDescent="0.2">
      <c r="A301" s="50" t="s">
        <v>127</v>
      </c>
      <c r="B301" s="50" t="s">
        <v>123</v>
      </c>
      <c r="C301" s="12">
        <v>138.87105226706066</v>
      </c>
      <c r="D301" s="12">
        <v>146.87426464731519</v>
      </c>
      <c r="E301" s="12">
        <v>145.04208889783683</v>
      </c>
      <c r="H301" s="65" t="s">
        <v>508</v>
      </c>
      <c r="K301" s="65" t="s">
        <v>526</v>
      </c>
    </row>
    <row r="302" spans="1:11" x14ac:dyDescent="0.2">
      <c r="A302" s="50" t="s">
        <v>552</v>
      </c>
      <c r="B302" s="50" t="s">
        <v>123</v>
      </c>
      <c r="C302" s="12">
        <v>1.2290832617860141</v>
      </c>
      <c r="D302" s="12">
        <v>1.2492598110396591</v>
      </c>
      <c r="E302" s="12">
        <v>1.4858725709663463</v>
      </c>
      <c r="H302" s="65" t="s">
        <v>544</v>
      </c>
      <c r="K302" s="65" t="s">
        <v>529</v>
      </c>
    </row>
    <row r="303" spans="1:11" x14ac:dyDescent="0.2">
      <c r="A303" s="50" t="s">
        <v>372</v>
      </c>
      <c r="B303" s="50" t="s">
        <v>123</v>
      </c>
      <c r="C303" s="12">
        <v>-16.242827238024873</v>
      </c>
      <c r="D303" s="12">
        <v>-24.353023978254537</v>
      </c>
      <c r="E303" s="12">
        <v>-29.535464867689676</v>
      </c>
      <c r="H303" s="65" t="s">
        <v>539</v>
      </c>
      <c r="K303" s="65" t="s">
        <v>525</v>
      </c>
    </row>
    <row r="304" spans="1:11" x14ac:dyDescent="0.2">
      <c r="A304" s="50" t="s">
        <v>371</v>
      </c>
      <c r="B304" s="50" t="s">
        <v>123</v>
      </c>
      <c r="C304" s="12">
        <v>62.881975450893783</v>
      </c>
      <c r="D304" s="12">
        <v>45.040937426023831</v>
      </c>
      <c r="E304" s="12">
        <v>46.120494368457003</v>
      </c>
      <c r="H304" s="65" t="s">
        <v>508</v>
      </c>
      <c r="K304" s="65" t="s">
        <v>526</v>
      </c>
    </row>
    <row r="305" spans="1:11" x14ac:dyDescent="0.2">
      <c r="A305" s="50" t="s">
        <v>537</v>
      </c>
      <c r="B305" s="50" t="s">
        <v>123</v>
      </c>
      <c r="C305" s="12">
        <v>87.67660130427015</v>
      </c>
      <c r="D305" s="12">
        <v>104.20901612587322</v>
      </c>
      <c r="E305" s="12">
        <v>113.60496297564525</v>
      </c>
      <c r="H305" s="65" t="s">
        <v>544</v>
      </c>
      <c r="K305" s="65" t="s">
        <v>529</v>
      </c>
    </row>
    <row r="306" spans="1:11" x14ac:dyDescent="0.2">
      <c r="A306" s="50" t="s">
        <v>128</v>
      </c>
      <c r="B306" s="50" t="s">
        <v>123</v>
      </c>
      <c r="C306" s="12">
        <v>83.794385295053473</v>
      </c>
      <c r="D306" s="12">
        <v>96.555052521564903</v>
      </c>
      <c r="E306" s="12">
        <v>95.396001862724859</v>
      </c>
      <c r="H306" s="65" t="s">
        <v>539</v>
      </c>
      <c r="K306" s="65" t="s">
        <v>525</v>
      </c>
    </row>
    <row r="307" spans="1:11" x14ac:dyDescent="0.2">
      <c r="A307" s="50" t="s">
        <v>373</v>
      </c>
      <c r="B307" s="50" t="s">
        <v>123</v>
      </c>
      <c r="C307" s="12">
        <v>-5.5494172264810855</v>
      </c>
      <c r="D307" s="12">
        <v>-12.962524550602867</v>
      </c>
      <c r="E307" s="12">
        <v>14.649278306878307</v>
      </c>
      <c r="H307" s="65" t="s">
        <v>548</v>
      </c>
      <c r="K307" s="65" t="s">
        <v>527</v>
      </c>
    </row>
    <row r="308" spans="1:11" x14ac:dyDescent="0.2">
      <c r="A308" s="50" t="s">
        <v>129</v>
      </c>
      <c r="B308" s="50" t="s">
        <v>123</v>
      </c>
      <c r="C308" s="12">
        <v>110.46024105377066</v>
      </c>
      <c r="D308" s="12">
        <v>136.99275064459474</v>
      </c>
      <c r="E308" s="12">
        <v>131.6961646327598</v>
      </c>
      <c r="H308" s="65" t="s">
        <v>508</v>
      </c>
      <c r="K308" s="65" t="s">
        <v>526</v>
      </c>
    </row>
    <row r="309" spans="1:11" x14ac:dyDescent="0.2">
      <c r="A309" s="50" t="s">
        <v>374</v>
      </c>
      <c r="B309" s="50" t="s">
        <v>123</v>
      </c>
      <c r="C309" s="12">
        <v>57.416420146759386</v>
      </c>
      <c r="D309" s="12">
        <v>74.79247285337982</v>
      </c>
      <c r="E309" s="12">
        <v>32.624354312354313</v>
      </c>
      <c r="H309" s="65" t="s">
        <v>508</v>
      </c>
      <c r="K309" s="65" t="s">
        <v>526</v>
      </c>
    </row>
    <row r="310" spans="1:11" x14ac:dyDescent="0.2">
      <c r="A310" s="50" t="s">
        <v>130</v>
      </c>
      <c r="B310" s="50" t="s">
        <v>123</v>
      </c>
      <c r="C310" s="12">
        <v>303.43342451809912</v>
      </c>
      <c r="D310" s="12">
        <v>301.5327422127196</v>
      </c>
      <c r="E310" s="12">
        <v>336.8944042024911</v>
      </c>
      <c r="H310" s="65" t="s">
        <v>539</v>
      </c>
      <c r="K310" s="65" t="s">
        <v>525</v>
      </c>
    </row>
    <row r="311" spans="1:11" x14ac:dyDescent="0.2">
      <c r="A311" s="50" t="s">
        <v>375</v>
      </c>
      <c r="B311" s="50" t="s">
        <v>123</v>
      </c>
      <c r="C311" s="12">
        <v>51.330974893611518</v>
      </c>
      <c r="D311" s="12">
        <v>54.839099656975478</v>
      </c>
      <c r="E311" s="12">
        <v>56.864546387600527</v>
      </c>
      <c r="H311" s="65" t="s">
        <v>508</v>
      </c>
      <c r="K311" s="65" t="s">
        <v>526</v>
      </c>
    </row>
    <row r="312" spans="1:11" x14ac:dyDescent="0.2">
      <c r="A312" s="50" t="s">
        <v>376</v>
      </c>
      <c r="B312" s="50" t="s">
        <v>123</v>
      </c>
      <c r="C312" s="12">
        <v>86.026373862963567</v>
      </c>
      <c r="D312" s="12">
        <v>108.8437399935959</v>
      </c>
      <c r="E312" s="12">
        <v>59.715182000108172</v>
      </c>
      <c r="H312" s="65" t="s">
        <v>539</v>
      </c>
      <c r="K312" s="65" t="s">
        <v>525</v>
      </c>
    </row>
    <row r="313" spans="1:11" x14ac:dyDescent="0.2">
      <c r="A313" s="50" t="s">
        <v>123</v>
      </c>
      <c r="B313" s="50" t="s">
        <v>123</v>
      </c>
      <c r="C313" s="12">
        <v>137.63562919644792</v>
      </c>
      <c r="D313" s="12">
        <v>187.96553734732709</v>
      </c>
      <c r="E313" s="12">
        <v>185.12850920905453</v>
      </c>
      <c r="H313" s="65" t="s">
        <v>539</v>
      </c>
      <c r="K313" s="65" t="s">
        <v>525</v>
      </c>
    </row>
    <row r="314" spans="1:11" x14ac:dyDescent="0.2">
      <c r="A314" s="50" t="s">
        <v>377</v>
      </c>
      <c r="B314" s="50" t="s">
        <v>123</v>
      </c>
      <c r="C314" s="12">
        <v>61.957989907485285</v>
      </c>
      <c r="D314" s="12">
        <v>67.848128608814861</v>
      </c>
      <c r="E314" s="12">
        <v>68.72670731208315</v>
      </c>
      <c r="H314" s="65" t="s">
        <v>508</v>
      </c>
      <c r="K314" s="65" t="s">
        <v>526</v>
      </c>
    </row>
    <row r="315" spans="1:11" x14ac:dyDescent="0.2">
      <c r="A315" s="50" t="s">
        <v>378</v>
      </c>
      <c r="B315" s="50" t="s">
        <v>123</v>
      </c>
      <c r="C315" s="12">
        <v>45.480123170296324</v>
      </c>
      <c r="D315" s="12">
        <v>62.665791961548315</v>
      </c>
      <c r="E315" s="12">
        <v>76.00642208282818</v>
      </c>
      <c r="H315" s="65" t="s">
        <v>541</v>
      </c>
      <c r="K315" s="65" t="s">
        <v>527</v>
      </c>
    </row>
    <row r="316" spans="1:11" x14ac:dyDescent="0.2">
      <c r="A316" s="50" t="s">
        <v>538</v>
      </c>
      <c r="B316" s="50" t="s">
        <v>123</v>
      </c>
      <c r="C316" s="12">
        <v>62.829747505713172</v>
      </c>
      <c r="D316" s="12">
        <v>66.04461652933557</v>
      </c>
      <c r="E316" s="12">
        <v>71.707591637553378</v>
      </c>
      <c r="H316" s="65" t="s">
        <v>544</v>
      </c>
      <c r="K316" s="65" t="s">
        <v>529</v>
      </c>
    </row>
    <row r="317" spans="1:11" s="33" customFormat="1" x14ac:dyDescent="0.2">
      <c r="A317" s="50" t="s">
        <v>131</v>
      </c>
      <c r="B317" s="50" t="s">
        <v>132</v>
      </c>
      <c r="C317" s="12">
        <v>0</v>
      </c>
      <c r="D317" s="12">
        <v>0</v>
      </c>
      <c r="E317" s="12">
        <v>0</v>
      </c>
      <c r="H317" s="65" t="s">
        <v>544</v>
      </c>
      <c r="I317" s="63"/>
      <c r="J317" s="63"/>
      <c r="K317" s="65" t="s">
        <v>529</v>
      </c>
    </row>
    <row r="318" spans="1:11" x14ac:dyDescent="0.2">
      <c r="A318" s="48" t="s">
        <v>524</v>
      </c>
      <c r="B318" s="50" t="s">
        <v>132</v>
      </c>
      <c r="C318" s="12">
        <v>0</v>
      </c>
      <c r="D318" s="12">
        <v>0</v>
      </c>
      <c r="E318" s="12">
        <v>0</v>
      </c>
      <c r="H318" s="65" t="s">
        <v>544</v>
      </c>
      <c r="K318" s="65" t="s">
        <v>529</v>
      </c>
    </row>
    <row r="319" spans="1:11" x14ac:dyDescent="0.2">
      <c r="A319" s="50" t="s">
        <v>379</v>
      </c>
      <c r="B319" s="50" t="s">
        <v>132</v>
      </c>
      <c r="C319" s="12">
        <v>248.8522121843873</v>
      </c>
      <c r="D319" s="12">
        <v>177.42511504582711</v>
      </c>
      <c r="E319" s="12">
        <v>217.38723617461014</v>
      </c>
      <c r="H319" s="65" t="s">
        <v>539</v>
      </c>
      <c r="K319" s="65" t="s">
        <v>525</v>
      </c>
    </row>
    <row r="320" spans="1:11" x14ac:dyDescent="0.2">
      <c r="A320" s="50" t="s">
        <v>380</v>
      </c>
      <c r="B320" s="50" t="s">
        <v>132</v>
      </c>
      <c r="C320" s="12">
        <v>0</v>
      </c>
      <c r="D320" s="12">
        <v>0</v>
      </c>
      <c r="E320" s="12">
        <v>0</v>
      </c>
      <c r="H320" s="65" t="s">
        <v>541</v>
      </c>
      <c r="K320" s="65" t="s">
        <v>527</v>
      </c>
    </row>
    <row r="321" spans="1:11" s="33" customFormat="1" x14ac:dyDescent="0.2">
      <c r="A321" s="50" t="s">
        <v>381</v>
      </c>
      <c r="B321" s="50" t="s">
        <v>132</v>
      </c>
      <c r="C321" s="12">
        <v>90.764920828258226</v>
      </c>
      <c r="D321" s="12">
        <v>153.26284348864993</v>
      </c>
      <c r="E321" s="12">
        <v>183.95063145809414</v>
      </c>
      <c r="H321" s="65" t="s">
        <v>508</v>
      </c>
      <c r="I321" s="63"/>
      <c r="J321" s="63"/>
      <c r="K321" s="65" t="s">
        <v>526</v>
      </c>
    </row>
    <row r="322" spans="1:11" x14ac:dyDescent="0.2">
      <c r="A322" s="48" t="s">
        <v>520</v>
      </c>
      <c r="B322" s="50" t="s">
        <v>132</v>
      </c>
      <c r="C322" s="12">
        <v>0</v>
      </c>
      <c r="D322" s="12">
        <v>0</v>
      </c>
      <c r="E322" s="12">
        <v>0</v>
      </c>
      <c r="H322" s="65" t="s">
        <v>544</v>
      </c>
      <c r="K322" s="65" t="s">
        <v>529</v>
      </c>
    </row>
    <row r="323" spans="1:11" x14ac:dyDescent="0.2">
      <c r="A323" s="50" t="s">
        <v>132</v>
      </c>
      <c r="B323" s="50" t="s">
        <v>132</v>
      </c>
      <c r="C323" s="12">
        <v>210.20664986060137</v>
      </c>
      <c r="D323" s="12">
        <v>211.11252952064851</v>
      </c>
      <c r="E323" s="12">
        <v>221.69855875569689</v>
      </c>
      <c r="H323" s="65" t="s">
        <v>539</v>
      </c>
      <c r="K323" s="65" t="s">
        <v>525</v>
      </c>
    </row>
    <row r="324" spans="1:11" x14ac:dyDescent="0.2">
      <c r="A324" s="50" t="s">
        <v>133</v>
      </c>
      <c r="B324" s="50" t="s">
        <v>134</v>
      </c>
      <c r="C324" s="12">
        <v>176.13876241154205</v>
      </c>
      <c r="D324" s="12">
        <v>189.23548483775167</v>
      </c>
      <c r="E324" s="12">
        <v>214.73844927644524</v>
      </c>
      <c r="H324" s="65" t="s">
        <v>508</v>
      </c>
      <c r="K324" s="65" t="s">
        <v>526</v>
      </c>
    </row>
    <row r="325" spans="1:11" x14ac:dyDescent="0.2">
      <c r="A325" s="50" t="s">
        <v>382</v>
      </c>
      <c r="B325" s="50" t="s">
        <v>134</v>
      </c>
      <c r="C325" s="12">
        <v>92.163405605499733</v>
      </c>
      <c r="D325" s="12">
        <v>128.73358248798718</v>
      </c>
      <c r="E325" s="12">
        <v>109.03411821239789</v>
      </c>
      <c r="H325" s="65" t="s">
        <v>540</v>
      </c>
      <c r="K325" s="65" t="s">
        <v>526</v>
      </c>
    </row>
    <row r="326" spans="1:11" x14ac:dyDescent="0.2">
      <c r="A326" s="50" t="s">
        <v>383</v>
      </c>
      <c r="B326" s="50" t="s">
        <v>135</v>
      </c>
      <c r="C326" s="12">
        <v>63.680152996175096</v>
      </c>
      <c r="D326" s="12">
        <v>120.00920862493979</v>
      </c>
      <c r="E326" s="12">
        <v>127.70696721311475</v>
      </c>
      <c r="H326" s="65" t="s">
        <v>508</v>
      </c>
      <c r="K326" s="65" t="s">
        <v>526</v>
      </c>
    </row>
    <row r="327" spans="1:11" x14ac:dyDescent="0.2">
      <c r="A327" s="50" t="s">
        <v>384</v>
      </c>
      <c r="B327" s="50" t="s">
        <v>135</v>
      </c>
      <c r="C327" s="12">
        <v>0.83573054847373518</v>
      </c>
      <c r="D327" s="12">
        <v>0</v>
      </c>
      <c r="E327" s="12">
        <v>0.38828541870848304</v>
      </c>
      <c r="H327" s="65" t="s">
        <v>541</v>
      </c>
      <c r="K327" s="65" t="s">
        <v>527</v>
      </c>
    </row>
    <row r="328" spans="1:11" x14ac:dyDescent="0.2">
      <c r="A328" s="50" t="s">
        <v>385</v>
      </c>
      <c r="B328" s="50" t="s">
        <v>135</v>
      </c>
      <c r="C328" s="12">
        <v>-9.8724804607157546E-2</v>
      </c>
      <c r="D328" s="12">
        <v>221.73712670517389</v>
      </c>
      <c r="E328" s="12">
        <v>275.85768115942028</v>
      </c>
      <c r="H328" s="65" t="s">
        <v>541</v>
      </c>
      <c r="K328" s="65" t="s">
        <v>527</v>
      </c>
    </row>
    <row r="329" spans="1:11" x14ac:dyDescent="0.2">
      <c r="A329" s="50" t="s">
        <v>386</v>
      </c>
      <c r="B329" s="50" t="s">
        <v>135</v>
      </c>
      <c r="C329" s="12">
        <v>0</v>
      </c>
      <c r="D329" s="12">
        <v>1897.4947387518141</v>
      </c>
      <c r="E329" s="12">
        <v>1056.0047610327779</v>
      </c>
      <c r="H329" s="65" t="s">
        <v>541</v>
      </c>
      <c r="K329" s="65" t="s">
        <v>527</v>
      </c>
    </row>
    <row r="330" spans="1:11" x14ac:dyDescent="0.2">
      <c r="A330" s="50" t="s">
        <v>136</v>
      </c>
      <c r="B330" s="50" t="s">
        <v>135</v>
      </c>
      <c r="C330" s="12">
        <v>96.739146110277616</v>
      </c>
      <c r="D330" s="12">
        <v>107.70514194820015</v>
      </c>
      <c r="E330" s="12">
        <v>113.65457702968975</v>
      </c>
      <c r="H330" s="65" t="s">
        <v>508</v>
      </c>
      <c r="K330" s="65" t="s">
        <v>526</v>
      </c>
    </row>
    <row r="331" spans="1:11" x14ac:dyDescent="0.2">
      <c r="A331" s="50" t="s">
        <v>387</v>
      </c>
      <c r="B331" s="50" t="s">
        <v>135</v>
      </c>
      <c r="C331" s="12">
        <v>0</v>
      </c>
      <c r="D331" s="12">
        <v>-7.0347166271840691E-2</v>
      </c>
      <c r="E331" s="12">
        <v>-0.10363425157650183</v>
      </c>
      <c r="H331" s="65" t="s">
        <v>541</v>
      </c>
      <c r="K331" s="65" t="s">
        <v>527</v>
      </c>
    </row>
    <row r="332" spans="1:11" x14ac:dyDescent="0.2">
      <c r="A332" s="50" t="s">
        <v>137</v>
      </c>
      <c r="B332" s="50" t="s">
        <v>135</v>
      </c>
      <c r="C332" s="12">
        <v>181.40172394450468</v>
      </c>
      <c r="D332" s="12">
        <v>184.35163055617602</v>
      </c>
      <c r="E332" s="12">
        <v>196.5818609696457</v>
      </c>
      <c r="H332" s="65" t="s">
        <v>539</v>
      </c>
      <c r="K332" s="65" t="s">
        <v>525</v>
      </c>
    </row>
    <row r="333" spans="1:11" x14ac:dyDescent="0.2">
      <c r="A333" s="50" t="s">
        <v>138</v>
      </c>
      <c r="B333" s="50" t="s">
        <v>135</v>
      </c>
      <c r="C333" s="12">
        <v>-0.97708393828753137</v>
      </c>
      <c r="D333" s="12">
        <v>129.88306132075471</v>
      </c>
      <c r="E333" s="12">
        <v>144.07923971369024</v>
      </c>
      <c r="H333" s="65" t="s">
        <v>541</v>
      </c>
      <c r="K333" s="65" t="s">
        <v>527</v>
      </c>
    </row>
    <row r="334" spans="1:11" x14ac:dyDescent="0.2">
      <c r="A334" s="50" t="s">
        <v>388</v>
      </c>
      <c r="B334" s="50" t="s">
        <v>135</v>
      </c>
      <c r="C334" s="12">
        <v>0</v>
      </c>
      <c r="D334" s="12">
        <v>0</v>
      </c>
      <c r="E334" s="12">
        <v>0</v>
      </c>
      <c r="H334" s="65" t="s">
        <v>541</v>
      </c>
      <c r="K334" s="65" t="s">
        <v>527</v>
      </c>
    </row>
    <row r="335" spans="1:11" x14ac:dyDescent="0.2">
      <c r="A335" s="50" t="s">
        <v>389</v>
      </c>
      <c r="B335" s="50" t="s">
        <v>135</v>
      </c>
      <c r="C335" s="12">
        <v>-3.6991131531146491E-2</v>
      </c>
      <c r="D335" s="12">
        <v>8.277362410233156</v>
      </c>
      <c r="E335" s="12">
        <v>31.999149042153547</v>
      </c>
      <c r="H335" s="65" t="s">
        <v>544</v>
      </c>
      <c r="K335" s="65" t="s">
        <v>529</v>
      </c>
    </row>
    <row r="336" spans="1:11" x14ac:dyDescent="0.2">
      <c r="A336" s="50" t="s">
        <v>390</v>
      </c>
      <c r="B336" s="50" t="s">
        <v>135</v>
      </c>
      <c r="C336" s="12">
        <v>72.932357339339447</v>
      </c>
      <c r="D336" s="12">
        <v>72.690162707036023</v>
      </c>
      <c r="E336" s="12">
        <v>69.412850944816952</v>
      </c>
      <c r="H336" s="65" t="s">
        <v>541</v>
      </c>
      <c r="K336" s="65" t="s">
        <v>527</v>
      </c>
    </row>
    <row r="337" spans="1:11" x14ac:dyDescent="0.2">
      <c r="A337" s="50" t="s">
        <v>139</v>
      </c>
      <c r="B337" s="50" t="s">
        <v>135</v>
      </c>
      <c r="C337" s="12">
        <v>215.92364686675876</v>
      </c>
      <c r="D337" s="12">
        <v>243.61571870040925</v>
      </c>
      <c r="E337" s="12">
        <v>435.18319293199096</v>
      </c>
      <c r="H337" s="65" t="s">
        <v>508</v>
      </c>
      <c r="K337" s="65" t="s">
        <v>526</v>
      </c>
    </row>
    <row r="338" spans="1:11" x14ac:dyDescent="0.2">
      <c r="A338" s="50" t="s">
        <v>140</v>
      </c>
      <c r="B338" s="50" t="s">
        <v>135</v>
      </c>
      <c r="C338" s="12">
        <v>117.70506510817185</v>
      </c>
      <c r="D338" s="12">
        <v>113.58584651375681</v>
      </c>
      <c r="E338" s="12">
        <v>121.34827995854712</v>
      </c>
      <c r="H338" s="65" t="s">
        <v>508</v>
      </c>
      <c r="K338" s="65" t="s">
        <v>526</v>
      </c>
    </row>
    <row r="339" spans="1:11" x14ac:dyDescent="0.2">
      <c r="A339" s="50" t="s">
        <v>391</v>
      </c>
      <c r="B339" s="50" t="s">
        <v>135</v>
      </c>
      <c r="C339" s="12">
        <v>11.267991510708084</v>
      </c>
      <c r="D339" s="12">
        <v>0.33552250338033612</v>
      </c>
      <c r="E339" s="12">
        <v>0</v>
      </c>
      <c r="H339" s="65" t="s">
        <v>508</v>
      </c>
      <c r="K339" s="65" t="s">
        <v>526</v>
      </c>
    </row>
    <row r="340" spans="1:11" x14ac:dyDescent="0.2">
      <c r="A340" s="50" t="s">
        <v>392</v>
      </c>
      <c r="B340" s="50" t="s">
        <v>135</v>
      </c>
      <c r="C340" s="12">
        <v>261.0549107372243</v>
      </c>
      <c r="D340" s="12">
        <v>299.8082933064548</v>
      </c>
      <c r="E340" s="12">
        <v>326.48540960800591</v>
      </c>
      <c r="H340" s="65" t="s">
        <v>539</v>
      </c>
      <c r="K340" s="65" t="s">
        <v>525</v>
      </c>
    </row>
    <row r="341" spans="1:11" x14ac:dyDescent="0.2">
      <c r="A341" s="50" t="s">
        <v>141</v>
      </c>
      <c r="B341" s="50" t="s">
        <v>135</v>
      </c>
      <c r="C341" s="12">
        <v>-0.18554671900138064</v>
      </c>
      <c r="D341" s="12">
        <v>170.0158543281014</v>
      </c>
      <c r="E341" s="12">
        <v>154.87009787528149</v>
      </c>
      <c r="H341" s="65" t="s">
        <v>543</v>
      </c>
      <c r="K341" s="65" t="s">
        <v>528</v>
      </c>
    </row>
    <row r="342" spans="1:11" x14ac:dyDescent="0.2">
      <c r="A342" s="50" t="s">
        <v>142</v>
      </c>
      <c r="B342" s="50" t="s">
        <v>135</v>
      </c>
      <c r="C342" s="12">
        <v>226.88838548503196</v>
      </c>
      <c r="D342" s="12">
        <v>211.36218326872296</v>
      </c>
      <c r="E342" s="12">
        <v>193.55884686590849</v>
      </c>
      <c r="H342" s="65" t="s">
        <v>539</v>
      </c>
      <c r="K342" s="65" t="s">
        <v>525</v>
      </c>
    </row>
    <row r="343" spans="1:11" x14ac:dyDescent="0.2">
      <c r="A343" s="50" t="s">
        <v>393</v>
      </c>
      <c r="B343" s="50" t="s">
        <v>135</v>
      </c>
      <c r="C343" s="12">
        <v>118.08587666150017</v>
      </c>
      <c r="D343" s="12">
        <v>117.89918816154558</v>
      </c>
      <c r="E343" s="12">
        <v>139.96604860586737</v>
      </c>
      <c r="H343" s="65" t="s">
        <v>508</v>
      </c>
      <c r="K343" s="65" t="s">
        <v>526</v>
      </c>
    </row>
    <row r="344" spans="1:11" x14ac:dyDescent="0.2">
      <c r="A344" s="50" t="s">
        <v>135</v>
      </c>
      <c r="B344" s="50" t="s">
        <v>135</v>
      </c>
      <c r="C344" s="12">
        <v>0.89496689885179681</v>
      </c>
      <c r="D344" s="12">
        <v>-0.61784470673359559</v>
      </c>
      <c r="E344" s="12">
        <v>-0.33677867839239528</v>
      </c>
      <c r="H344" s="65" t="s">
        <v>539</v>
      </c>
      <c r="K344" s="65" t="s">
        <v>525</v>
      </c>
    </row>
    <row r="345" spans="1:11" x14ac:dyDescent="0.2">
      <c r="A345" s="50" t="s">
        <v>394</v>
      </c>
      <c r="B345" s="50" t="s">
        <v>135</v>
      </c>
      <c r="C345" s="12">
        <v>0</v>
      </c>
      <c r="D345" s="12">
        <v>0</v>
      </c>
      <c r="E345" s="12">
        <v>0</v>
      </c>
      <c r="H345" s="65" t="s">
        <v>541</v>
      </c>
      <c r="K345" s="65" t="s">
        <v>527</v>
      </c>
    </row>
    <row r="346" spans="1:11" x14ac:dyDescent="0.2">
      <c r="A346" s="50" t="s">
        <v>395</v>
      </c>
      <c r="B346" s="50" t="s">
        <v>135</v>
      </c>
      <c r="C346" s="12">
        <v>142.36116562902114</v>
      </c>
      <c r="D346" s="12">
        <v>37.439902878585251</v>
      </c>
      <c r="E346" s="12">
        <v>0.9149093411144098</v>
      </c>
      <c r="H346" s="65" t="s">
        <v>539</v>
      </c>
      <c r="K346" s="65" t="s">
        <v>525</v>
      </c>
    </row>
    <row r="347" spans="1:11" x14ac:dyDescent="0.2">
      <c r="A347" s="50" t="s">
        <v>396</v>
      </c>
      <c r="B347" s="50" t="s">
        <v>135</v>
      </c>
      <c r="C347" s="12">
        <v>108.64458142386884</v>
      </c>
      <c r="D347" s="12">
        <v>113.89224824374904</v>
      </c>
      <c r="E347" s="12">
        <v>141.86415684786991</v>
      </c>
      <c r="H347" s="65" t="s">
        <v>544</v>
      </c>
      <c r="K347" s="65" t="s">
        <v>529</v>
      </c>
    </row>
    <row r="348" spans="1:11" x14ac:dyDescent="0.2">
      <c r="A348" s="50" t="s">
        <v>398</v>
      </c>
      <c r="B348" s="50" t="s">
        <v>135</v>
      </c>
      <c r="C348" s="12">
        <v>-10.156433529097704</v>
      </c>
      <c r="D348" s="12">
        <v>-8.8996724671094771</v>
      </c>
      <c r="E348" s="12">
        <v>-7.4774086499890595</v>
      </c>
      <c r="H348" s="65" t="s">
        <v>541</v>
      </c>
      <c r="K348" s="65" t="s">
        <v>527</v>
      </c>
    </row>
    <row r="349" spans="1:11" x14ac:dyDescent="0.2">
      <c r="A349" s="50" t="s">
        <v>397</v>
      </c>
      <c r="B349" s="50" t="s">
        <v>135</v>
      </c>
      <c r="C349" s="12">
        <v>0</v>
      </c>
      <c r="D349" s="12">
        <v>0</v>
      </c>
      <c r="E349" s="12">
        <v>0</v>
      </c>
      <c r="H349" s="65" t="s">
        <v>541</v>
      </c>
      <c r="K349" s="65" t="s">
        <v>527</v>
      </c>
    </row>
    <row r="350" spans="1:11" x14ac:dyDescent="0.2">
      <c r="A350" s="50" t="s">
        <v>399</v>
      </c>
      <c r="B350" s="50" t="s">
        <v>143</v>
      </c>
      <c r="C350" s="12">
        <v>167.68656729605314</v>
      </c>
      <c r="D350" s="12">
        <v>160.79700232067142</v>
      </c>
      <c r="E350" s="12">
        <v>290.58507822736698</v>
      </c>
      <c r="H350" s="65" t="s">
        <v>539</v>
      </c>
      <c r="K350" s="65" t="s">
        <v>525</v>
      </c>
    </row>
    <row r="351" spans="1:11" x14ac:dyDescent="0.2">
      <c r="A351" s="50" t="s">
        <v>144</v>
      </c>
      <c r="B351" s="50" t="s">
        <v>143</v>
      </c>
      <c r="C351" s="12">
        <v>84.535584137595762</v>
      </c>
      <c r="D351" s="12">
        <v>101.07811875007009</v>
      </c>
      <c r="E351" s="12">
        <v>109.9359200621935</v>
      </c>
      <c r="H351" s="65" t="s">
        <v>539</v>
      </c>
      <c r="K351" s="65" t="s">
        <v>525</v>
      </c>
    </row>
    <row r="352" spans="1:11" x14ac:dyDescent="0.2">
      <c r="A352" s="50" t="s">
        <v>400</v>
      </c>
      <c r="B352" s="50" t="s">
        <v>143</v>
      </c>
      <c r="C352" s="12">
        <v>253.49849053524804</v>
      </c>
      <c r="D352" s="12">
        <v>291.24327814416824</v>
      </c>
      <c r="E352" s="12">
        <v>251.31720319021449</v>
      </c>
      <c r="H352" s="65" t="s">
        <v>539</v>
      </c>
      <c r="K352" s="65" t="s">
        <v>525</v>
      </c>
    </row>
    <row r="353" spans="1:11" x14ac:dyDescent="0.2">
      <c r="A353" s="50" t="s">
        <v>401</v>
      </c>
      <c r="B353" s="50" t="s">
        <v>143</v>
      </c>
      <c r="C353" s="12">
        <v>449.49112978524744</v>
      </c>
      <c r="D353" s="12">
        <v>455.29592781119851</v>
      </c>
      <c r="E353" s="12">
        <v>487.98629521455854</v>
      </c>
      <c r="H353" s="65" t="s">
        <v>508</v>
      </c>
      <c r="K353" s="65" t="s">
        <v>526</v>
      </c>
    </row>
    <row r="354" spans="1:11" x14ac:dyDescent="0.2">
      <c r="A354" s="50" t="s">
        <v>402</v>
      </c>
      <c r="B354" s="50" t="s">
        <v>143</v>
      </c>
      <c r="C354" s="12">
        <v>117.88345871803639</v>
      </c>
      <c r="D354" s="12">
        <v>122.72812793088094</v>
      </c>
      <c r="E354" s="12">
        <v>133.93007701853941</v>
      </c>
      <c r="H354" s="65" t="s">
        <v>508</v>
      </c>
      <c r="K354" s="65" t="s">
        <v>526</v>
      </c>
    </row>
    <row r="355" spans="1:11" x14ac:dyDescent="0.2">
      <c r="A355" s="50" t="s">
        <v>403</v>
      </c>
      <c r="B355" s="50" t="s">
        <v>143</v>
      </c>
      <c r="C355" s="12">
        <v>216.20510978043913</v>
      </c>
      <c r="D355" s="12">
        <v>233.6174831375281</v>
      </c>
      <c r="E355" s="12">
        <v>256.61380343902823</v>
      </c>
      <c r="H355" s="65" t="s">
        <v>508</v>
      </c>
      <c r="K355" s="65" t="s">
        <v>526</v>
      </c>
    </row>
    <row r="356" spans="1:11" x14ac:dyDescent="0.2">
      <c r="A356" s="50" t="s">
        <v>404</v>
      </c>
      <c r="B356" s="50" t="s">
        <v>143</v>
      </c>
      <c r="C356" s="12">
        <v>96.688524155837271</v>
      </c>
      <c r="D356" s="12">
        <v>97.439337725610315</v>
      </c>
      <c r="E356" s="12">
        <v>98.185636936211452</v>
      </c>
      <c r="H356" s="65" t="s">
        <v>539</v>
      </c>
      <c r="K356" s="65" t="s">
        <v>525</v>
      </c>
    </row>
    <row r="357" spans="1:11" x14ac:dyDescent="0.2">
      <c r="A357" s="50" t="s">
        <v>405</v>
      </c>
      <c r="B357" s="50" t="s">
        <v>143</v>
      </c>
      <c r="C357" s="12">
        <v>64.14393209942584</v>
      </c>
      <c r="D357" s="12">
        <v>68.642687213720123</v>
      </c>
      <c r="E357" s="12">
        <v>155.0884217429321</v>
      </c>
      <c r="H357" s="65" t="s">
        <v>508</v>
      </c>
      <c r="K357" s="65" t="s">
        <v>526</v>
      </c>
    </row>
    <row r="358" spans="1:11" x14ac:dyDescent="0.2">
      <c r="A358" s="50" t="s">
        <v>406</v>
      </c>
      <c r="B358" s="50" t="s">
        <v>143</v>
      </c>
      <c r="C358" s="12">
        <v>148.42523778287963</v>
      </c>
      <c r="D358" s="12">
        <v>155.76603385514437</v>
      </c>
      <c r="E358" s="12">
        <v>154.8339033212759</v>
      </c>
      <c r="H358" s="65" t="s">
        <v>508</v>
      </c>
      <c r="K358" s="65" t="s">
        <v>526</v>
      </c>
    </row>
    <row r="359" spans="1:11" x14ac:dyDescent="0.2">
      <c r="A359" s="50" t="s">
        <v>407</v>
      </c>
      <c r="B359" s="50" t="s">
        <v>143</v>
      </c>
      <c r="C359" s="12">
        <v>159.13403219767878</v>
      </c>
      <c r="D359" s="12">
        <v>149.01382574345979</v>
      </c>
      <c r="E359" s="12">
        <v>152.88077036165834</v>
      </c>
      <c r="H359" s="65" t="s">
        <v>508</v>
      </c>
      <c r="K359" s="65" t="s">
        <v>526</v>
      </c>
    </row>
    <row r="360" spans="1:11" x14ac:dyDescent="0.2">
      <c r="A360" s="50" t="s">
        <v>408</v>
      </c>
      <c r="B360" s="50" t="s">
        <v>143</v>
      </c>
      <c r="C360" s="12">
        <v>162.66622656886716</v>
      </c>
      <c r="D360" s="12">
        <v>178.50037746759401</v>
      </c>
      <c r="E360" s="12">
        <v>192.94127465613815</v>
      </c>
      <c r="H360" s="65" t="s">
        <v>539</v>
      </c>
      <c r="K360" s="65" t="s">
        <v>525</v>
      </c>
    </row>
    <row r="361" spans="1:11" x14ac:dyDescent="0.2">
      <c r="A361" s="50" t="s">
        <v>409</v>
      </c>
      <c r="B361" s="50" t="s">
        <v>143</v>
      </c>
      <c r="C361" s="12">
        <v>134.44539979396149</v>
      </c>
      <c r="D361" s="12">
        <v>140.83309840890382</v>
      </c>
      <c r="E361" s="12">
        <v>149.0904893242932</v>
      </c>
      <c r="H361" s="65" t="s">
        <v>539</v>
      </c>
      <c r="K361" s="65" t="s">
        <v>525</v>
      </c>
    </row>
    <row r="362" spans="1:11" x14ac:dyDescent="0.2">
      <c r="A362" s="50" t="s">
        <v>410</v>
      </c>
      <c r="B362" s="50" t="s">
        <v>143</v>
      </c>
      <c r="C362" s="12">
        <v>184.08740447325252</v>
      </c>
      <c r="D362" s="12">
        <v>188.40205549027027</v>
      </c>
      <c r="E362" s="12">
        <v>192.77042925278221</v>
      </c>
      <c r="H362" s="65" t="s">
        <v>508</v>
      </c>
      <c r="K362" s="65" t="s">
        <v>526</v>
      </c>
    </row>
    <row r="363" spans="1:11" x14ac:dyDescent="0.2">
      <c r="A363" s="50" t="s">
        <v>143</v>
      </c>
      <c r="B363" s="50" t="s">
        <v>143</v>
      </c>
      <c r="C363" s="12">
        <v>151.38521019712499</v>
      </c>
      <c r="D363" s="12">
        <v>177.04253703749353</v>
      </c>
      <c r="E363" s="12">
        <v>162.05190725989249</v>
      </c>
      <c r="H363" s="65" t="s">
        <v>539</v>
      </c>
      <c r="K363" s="65" t="s">
        <v>525</v>
      </c>
    </row>
    <row r="364" spans="1:11" x14ac:dyDescent="0.2">
      <c r="A364" s="50" t="s">
        <v>411</v>
      </c>
      <c r="B364" s="50" t="s">
        <v>143</v>
      </c>
      <c r="C364" s="12">
        <v>89.700184599715669</v>
      </c>
      <c r="D364" s="12">
        <v>120.40551123548576</v>
      </c>
      <c r="E364" s="12">
        <v>111.49353963138793</v>
      </c>
      <c r="H364" s="65" t="s">
        <v>508</v>
      </c>
      <c r="K364" s="65" t="s">
        <v>526</v>
      </c>
    </row>
    <row r="365" spans="1:11" x14ac:dyDescent="0.2">
      <c r="A365" s="50" t="s">
        <v>412</v>
      </c>
      <c r="B365" s="50" t="s">
        <v>143</v>
      </c>
      <c r="C365" s="12">
        <v>119.10093206223199</v>
      </c>
      <c r="D365" s="12">
        <v>153.55572516405235</v>
      </c>
      <c r="E365" s="12">
        <v>136.70254074784276</v>
      </c>
      <c r="H365" s="65" t="s">
        <v>508</v>
      </c>
      <c r="K365" s="65" t="s">
        <v>526</v>
      </c>
    </row>
    <row r="366" spans="1:11" x14ac:dyDescent="0.2">
      <c r="A366" s="50" t="s">
        <v>413</v>
      </c>
      <c r="B366" s="50" t="s">
        <v>143</v>
      </c>
      <c r="C366" s="12">
        <v>218.55396825396826</v>
      </c>
      <c r="D366" s="12">
        <v>234.47517577844741</v>
      </c>
      <c r="E366" s="12">
        <v>248.42237852580206</v>
      </c>
      <c r="H366" s="65" t="s">
        <v>508</v>
      </c>
      <c r="K366" s="65" t="s">
        <v>526</v>
      </c>
    </row>
    <row r="367" spans="1:11" x14ac:dyDescent="0.2">
      <c r="A367" s="50" t="s">
        <v>414</v>
      </c>
      <c r="B367" s="50" t="s">
        <v>143</v>
      </c>
      <c r="C367" s="12">
        <v>145.76776155363197</v>
      </c>
      <c r="D367" s="12">
        <v>121.87982317834032</v>
      </c>
      <c r="E367" s="12">
        <v>138.85948209085473</v>
      </c>
      <c r="H367" s="65" t="s">
        <v>508</v>
      </c>
      <c r="K367" s="65" t="s">
        <v>526</v>
      </c>
    </row>
    <row r="368" spans="1:11" x14ac:dyDescent="0.2">
      <c r="A368" s="50" t="s">
        <v>145</v>
      </c>
      <c r="B368" s="50" t="s">
        <v>145</v>
      </c>
      <c r="C368" s="12">
        <v>228.73390746995452</v>
      </c>
      <c r="D368" s="12">
        <v>231.61555291341381</v>
      </c>
      <c r="E368" s="12">
        <v>248.63212195472406</v>
      </c>
      <c r="H368" s="65" t="s">
        <v>549</v>
      </c>
      <c r="K368" s="65" t="s">
        <v>535</v>
      </c>
    </row>
    <row r="369" spans="1:11" x14ac:dyDescent="0.2">
      <c r="A369" s="50" t="s">
        <v>415</v>
      </c>
      <c r="B369" s="50" t="s">
        <v>26</v>
      </c>
      <c r="C369" s="12">
        <v>0</v>
      </c>
      <c r="D369" s="12">
        <v>0</v>
      </c>
      <c r="E369" s="12">
        <v>0</v>
      </c>
      <c r="H369" s="65" t="s">
        <v>543</v>
      </c>
      <c r="K369" s="65" t="s">
        <v>528</v>
      </c>
    </row>
    <row r="370" spans="1:11" x14ac:dyDescent="0.2">
      <c r="A370" s="50" t="s">
        <v>416</v>
      </c>
      <c r="B370" s="50" t="s">
        <v>26</v>
      </c>
      <c r="C370" s="12">
        <v>117.06081081081081</v>
      </c>
      <c r="D370" s="12">
        <v>-52.942558101203232</v>
      </c>
      <c r="E370" s="12">
        <v>-94.327879371190249</v>
      </c>
      <c r="H370" s="65" t="s">
        <v>541</v>
      </c>
      <c r="K370" s="65" t="s">
        <v>527</v>
      </c>
    </row>
    <row r="371" spans="1:11" x14ac:dyDescent="0.2">
      <c r="A371" s="50" t="s">
        <v>417</v>
      </c>
      <c r="B371" s="50" t="s">
        <v>26</v>
      </c>
      <c r="C371" s="12">
        <v>159.19708394653395</v>
      </c>
      <c r="D371" s="12">
        <v>151.91068369064823</v>
      </c>
      <c r="E371" s="12">
        <v>156.2812426763534</v>
      </c>
      <c r="H371" s="65" t="s">
        <v>539</v>
      </c>
      <c r="K371" s="65" t="s">
        <v>525</v>
      </c>
    </row>
    <row r="372" spans="1:11" x14ac:dyDescent="0.2">
      <c r="A372" s="50" t="s">
        <v>146</v>
      </c>
      <c r="B372" s="50" t="s">
        <v>26</v>
      </c>
      <c r="C372" s="12">
        <v>38.625994026389748</v>
      </c>
      <c r="D372" s="12">
        <v>37.794320486815415</v>
      </c>
      <c r="E372" s="12">
        <v>47.421993053317578</v>
      </c>
      <c r="H372" s="65" t="s">
        <v>539</v>
      </c>
      <c r="K372" s="65" t="s">
        <v>525</v>
      </c>
    </row>
    <row r="373" spans="1:11" x14ac:dyDescent="0.2">
      <c r="A373" s="50" t="s">
        <v>418</v>
      </c>
      <c r="B373" s="50" t="s">
        <v>26</v>
      </c>
      <c r="C373" s="12">
        <v>0</v>
      </c>
      <c r="D373" s="12">
        <v>0</v>
      </c>
      <c r="E373" s="12">
        <v>0</v>
      </c>
      <c r="H373" s="65" t="s">
        <v>541</v>
      </c>
      <c r="K373" s="65" t="s">
        <v>527</v>
      </c>
    </row>
    <row r="374" spans="1:11" x14ac:dyDescent="0.2">
      <c r="A374" s="50" t="s">
        <v>147</v>
      </c>
      <c r="B374" s="50" t="s">
        <v>26</v>
      </c>
      <c r="C374" s="12">
        <v>117.21579987424774</v>
      </c>
      <c r="D374" s="12">
        <v>141.98532225970555</v>
      </c>
      <c r="E374" s="12">
        <v>143.60100502512563</v>
      </c>
      <c r="H374" s="65" t="s">
        <v>539</v>
      </c>
      <c r="K374" s="65" t="s">
        <v>525</v>
      </c>
    </row>
    <row r="375" spans="1:11" x14ac:dyDescent="0.2">
      <c r="A375" s="50" t="s">
        <v>419</v>
      </c>
      <c r="B375" s="50" t="s">
        <v>26</v>
      </c>
      <c r="C375" s="12">
        <v>129.24747668888864</v>
      </c>
      <c r="D375" s="12">
        <v>84.168109083444079</v>
      </c>
      <c r="E375" s="12">
        <v>217.40335129310344</v>
      </c>
      <c r="H375" s="65" t="s">
        <v>508</v>
      </c>
      <c r="K375" s="65" t="s">
        <v>526</v>
      </c>
    </row>
    <row r="376" spans="1:11" x14ac:dyDescent="0.2">
      <c r="A376" s="50" t="s">
        <v>148</v>
      </c>
      <c r="B376" s="50" t="s">
        <v>149</v>
      </c>
      <c r="C376" s="12">
        <v>108.24185968445788</v>
      </c>
      <c r="D376" s="12">
        <v>124.4833631085306</v>
      </c>
      <c r="E376" s="12">
        <v>136.24384649809801</v>
      </c>
      <c r="H376" s="65" t="s">
        <v>508</v>
      </c>
      <c r="K376" s="65" t="s">
        <v>526</v>
      </c>
    </row>
    <row r="377" spans="1:11" x14ac:dyDescent="0.2">
      <c r="A377" s="50" t="s">
        <v>420</v>
      </c>
      <c r="B377" s="50" t="s">
        <v>149</v>
      </c>
      <c r="C377" s="12">
        <v>105.71816283924844</v>
      </c>
      <c r="D377" s="12">
        <v>108.94057212572639</v>
      </c>
      <c r="E377" s="12">
        <v>123.81644466370663</v>
      </c>
      <c r="H377" s="65" t="s">
        <v>508</v>
      </c>
      <c r="K377" s="65" t="s">
        <v>526</v>
      </c>
    </row>
    <row r="378" spans="1:11" x14ac:dyDescent="0.2">
      <c r="A378" s="50" t="s">
        <v>421</v>
      </c>
      <c r="B378" s="50" t="s">
        <v>149</v>
      </c>
      <c r="C378" s="12">
        <v>141.97091439072301</v>
      </c>
      <c r="D378" s="12">
        <v>143.16071485154791</v>
      </c>
      <c r="E378" s="12">
        <v>185.81478043784406</v>
      </c>
      <c r="H378" s="65" t="s">
        <v>539</v>
      </c>
      <c r="K378" s="65" t="s">
        <v>525</v>
      </c>
    </row>
    <row r="379" spans="1:11" x14ac:dyDescent="0.2">
      <c r="A379" s="50" t="s">
        <v>536</v>
      </c>
      <c r="B379" s="50" t="s">
        <v>149</v>
      </c>
      <c r="C379" s="12">
        <v>101.24652394614876</v>
      </c>
      <c r="D379" s="12">
        <v>118.15870206489676</v>
      </c>
      <c r="E379" s="12">
        <v>130.20815783639992</v>
      </c>
      <c r="H379" s="65" t="s">
        <v>508</v>
      </c>
      <c r="K379" s="65" t="s">
        <v>526</v>
      </c>
    </row>
    <row r="380" spans="1:11" x14ac:dyDescent="0.2">
      <c r="A380" s="50" t="s">
        <v>422</v>
      </c>
      <c r="B380" s="50" t="s">
        <v>149</v>
      </c>
      <c r="C380" s="12">
        <v>142.24030049448459</v>
      </c>
      <c r="D380" s="12">
        <v>179.69561077787299</v>
      </c>
      <c r="E380" s="12">
        <v>130.30750071845964</v>
      </c>
      <c r="H380" s="65" t="s">
        <v>508</v>
      </c>
      <c r="K380" s="65" t="s">
        <v>526</v>
      </c>
    </row>
    <row r="381" spans="1:11" x14ac:dyDescent="0.2">
      <c r="A381" s="50" t="s">
        <v>423</v>
      </c>
      <c r="B381" s="50" t="s">
        <v>149</v>
      </c>
      <c r="C381" s="12">
        <v>282.84784992081859</v>
      </c>
      <c r="D381" s="12">
        <v>289.21073727681284</v>
      </c>
      <c r="E381" s="12">
        <v>284.25306469231703</v>
      </c>
      <c r="H381" s="65" t="s">
        <v>508</v>
      </c>
      <c r="K381" s="65" t="s">
        <v>526</v>
      </c>
    </row>
    <row r="382" spans="1:11" x14ac:dyDescent="0.2">
      <c r="A382" s="50" t="s">
        <v>149</v>
      </c>
      <c r="B382" s="50" t="s">
        <v>149</v>
      </c>
      <c r="C382" s="12">
        <v>220.94507151473377</v>
      </c>
      <c r="D382" s="12">
        <v>221.36572999914068</v>
      </c>
      <c r="E382" s="12">
        <v>263.91105080979446</v>
      </c>
      <c r="H382" s="65" t="s">
        <v>508</v>
      </c>
      <c r="K382" s="65" t="s">
        <v>526</v>
      </c>
    </row>
    <row r="383" spans="1:11" x14ac:dyDescent="0.2">
      <c r="A383" s="50" t="s">
        <v>424</v>
      </c>
      <c r="B383" s="50" t="s">
        <v>150</v>
      </c>
      <c r="C383" s="12">
        <v>0</v>
      </c>
      <c r="D383" s="12">
        <v>0</v>
      </c>
      <c r="E383" s="12">
        <v>0</v>
      </c>
      <c r="H383" s="65" t="s">
        <v>541</v>
      </c>
      <c r="K383" s="65" t="s">
        <v>527</v>
      </c>
    </row>
    <row r="384" spans="1:11" x14ac:dyDescent="0.2">
      <c r="A384" s="50" t="s">
        <v>425</v>
      </c>
      <c r="B384" s="50" t="s">
        <v>150</v>
      </c>
      <c r="C384" s="12">
        <v>0</v>
      </c>
      <c r="D384" s="12">
        <v>-3.3438002044691104</v>
      </c>
      <c r="E384" s="12">
        <v>-1.2146537131081181</v>
      </c>
      <c r="H384" s="65" t="s">
        <v>543</v>
      </c>
      <c r="K384" s="65" t="s">
        <v>528</v>
      </c>
    </row>
    <row r="385" spans="1:11" x14ac:dyDescent="0.2">
      <c r="A385" s="50" t="s">
        <v>426</v>
      </c>
      <c r="B385" s="50" t="s">
        <v>150</v>
      </c>
      <c r="C385" s="12">
        <v>567.19480240549831</v>
      </c>
      <c r="D385" s="12">
        <v>601.16410912190963</v>
      </c>
      <c r="E385" s="12">
        <v>633.9961628650608</v>
      </c>
      <c r="H385" s="65" t="s">
        <v>508</v>
      </c>
      <c r="K385" s="65" t="s">
        <v>526</v>
      </c>
    </row>
    <row r="386" spans="1:11" x14ac:dyDescent="0.2">
      <c r="A386" s="50" t="s">
        <v>427</v>
      </c>
      <c r="B386" s="50" t="s">
        <v>150</v>
      </c>
      <c r="C386" s="12">
        <v>330.77753500844176</v>
      </c>
      <c r="D386" s="12">
        <v>331.30897207367798</v>
      </c>
      <c r="E386" s="12">
        <v>356.14513309364384</v>
      </c>
      <c r="H386" s="65" t="s">
        <v>539</v>
      </c>
      <c r="K386" s="65" t="s">
        <v>525</v>
      </c>
    </row>
    <row r="387" spans="1:11" x14ac:dyDescent="0.2">
      <c r="A387" s="50" t="s">
        <v>428</v>
      </c>
      <c r="B387" s="50" t="s">
        <v>150</v>
      </c>
      <c r="C387" s="12">
        <v>0</v>
      </c>
      <c r="D387" s="12">
        <v>0</v>
      </c>
      <c r="E387" s="12">
        <v>0</v>
      </c>
      <c r="H387" s="65" t="s">
        <v>541</v>
      </c>
      <c r="K387" s="65" t="s">
        <v>527</v>
      </c>
    </row>
    <row r="388" spans="1:11" x14ac:dyDescent="0.2">
      <c r="A388" s="50" t="s">
        <v>151</v>
      </c>
      <c r="B388" s="50" t="s">
        <v>150</v>
      </c>
      <c r="C388" s="12">
        <v>149.88503058487186</v>
      </c>
      <c r="D388" s="12">
        <v>144.5539475635986</v>
      </c>
      <c r="E388" s="12">
        <v>163.58782830226718</v>
      </c>
      <c r="H388" s="65" t="s">
        <v>539</v>
      </c>
      <c r="K388" s="65" t="s">
        <v>525</v>
      </c>
    </row>
    <row r="389" spans="1:11" x14ac:dyDescent="0.2">
      <c r="A389" s="50" t="s">
        <v>152</v>
      </c>
      <c r="B389" s="50" t="s">
        <v>150</v>
      </c>
      <c r="C389" s="12">
        <v>0</v>
      </c>
      <c r="D389" s="12">
        <v>0</v>
      </c>
      <c r="E389" s="12">
        <v>0</v>
      </c>
      <c r="H389" s="65" t="s">
        <v>541</v>
      </c>
      <c r="K389" s="65" t="s">
        <v>527</v>
      </c>
    </row>
    <row r="390" spans="1:11" x14ac:dyDescent="0.2">
      <c r="A390" s="50" t="s">
        <v>429</v>
      </c>
      <c r="B390" s="50" t="s">
        <v>150</v>
      </c>
      <c r="C390" s="12">
        <v>273.80280590020129</v>
      </c>
      <c r="D390" s="12">
        <v>-56.490713645864439</v>
      </c>
      <c r="E390" s="12">
        <v>-30.03585314457009</v>
      </c>
      <c r="H390" s="65" t="s">
        <v>508</v>
      </c>
      <c r="K390" s="65" t="s">
        <v>526</v>
      </c>
    </row>
    <row r="391" spans="1:11" x14ac:dyDescent="0.2">
      <c r="A391" s="50" t="s">
        <v>430</v>
      </c>
      <c r="B391" s="50" t="s">
        <v>150</v>
      </c>
      <c r="C391" s="12">
        <v>0</v>
      </c>
      <c r="D391" s="12">
        <v>0</v>
      </c>
      <c r="E391" s="12">
        <v>0</v>
      </c>
      <c r="H391" s="65" t="s">
        <v>541</v>
      </c>
      <c r="K391" s="65" t="s">
        <v>527</v>
      </c>
    </row>
    <row r="392" spans="1:11" x14ac:dyDescent="0.2">
      <c r="A392" s="50" t="s">
        <v>431</v>
      </c>
      <c r="B392" s="50" t="s">
        <v>150</v>
      </c>
      <c r="C392" s="12">
        <v>430.03722890508385</v>
      </c>
      <c r="D392" s="12">
        <v>517.38534176557221</v>
      </c>
      <c r="E392" s="12">
        <v>552.47990483473529</v>
      </c>
      <c r="H392" s="65" t="s">
        <v>539</v>
      </c>
      <c r="K392" s="65" t="s">
        <v>525</v>
      </c>
    </row>
    <row r="393" spans="1:11" x14ac:dyDescent="0.2">
      <c r="A393" s="50" t="s">
        <v>432</v>
      </c>
      <c r="B393" s="50" t="s">
        <v>150</v>
      </c>
      <c r="C393" s="12">
        <v>0</v>
      </c>
      <c r="D393" s="12">
        <v>0</v>
      </c>
      <c r="E393" s="12">
        <v>0</v>
      </c>
      <c r="H393" s="65" t="s">
        <v>543</v>
      </c>
      <c r="K393" s="65" t="s">
        <v>528</v>
      </c>
    </row>
    <row r="394" spans="1:11" x14ac:dyDescent="0.2">
      <c r="A394" s="50" t="s">
        <v>433</v>
      </c>
      <c r="B394" s="50" t="s">
        <v>150</v>
      </c>
      <c r="C394" s="12">
        <v>241.49662221442358</v>
      </c>
      <c r="D394" s="12">
        <v>257.39988623435721</v>
      </c>
      <c r="E394" s="12">
        <v>286.81959920532091</v>
      </c>
      <c r="H394" s="65" t="s">
        <v>508</v>
      </c>
      <c r="K394" s="65" t="s">
        <v>526</v>
      </c>
    </row>
    <row r="395" spans="1:11" x14ac:dyDescent="0.2">
      <c r="A395" s="50" t="s">
        <v>153</v>
      </c>
      <c r="B395" s="50" t="s">
        <v>150</v>
      </c>
      <c r="C395" s="12">
        <v>144.90631683271607</v>
      </c>
      <c r="D395" s="12">
        <v>150.658181060961</v>
      </c>
      <c r="E395" s="12">
        <v>158.74031649169984</v>
      </c>
      <c r="H395" s="65" t="s">
        <v>508</v>
      </c>
      <c r="K395" s="65" t="s">
        <v>526</v>
      </c>
    </row>
    <row r="396" spans="1:11" x14ac:dyDescent="0.2">
      <c r="A396" s="50" t="s">
        <v>154</v>
      </c>
      <c r="B396" s="50" t="s">
        <v>150</v>
      </c>
      <c r="C396" s="12">
        <v>0</v>
      </c>
      <c r="D396" s="12">
        <v>0</v>
      </c>
      <c r="E396" s="12">
        <v>0</v>
      </c>
      <c r="H396" s="65" t="s">
        <v>541</v>
      </c>
      <c r="K396" s="65" t="s">
        <v>527</v>
      </c>
    </row>
    <row r="397" spans="1:11" x14ac:dyDescent="0.2">
      <c r="A397" s="50" t="s">
        <v>155</v>
      </c>
      <c r="B397" s="50" t="s">
        <v>150</v>
      </c>
      <c r="C397" s="12">
        <v>245.77620521380302</v>
      </c>
      <c r="D397" s="12">
        <v>242.21096318592268</v>
      </c>
      <c r="E397" s="12">
        <v>255.54345456463389</v>
      </c>
      <c r="H397" s="65" t="s">
        <v>539</v>
      </c>
      <c r="K397" s="65" t="s">
        <v>525</v>
      </c>
    </row>
    <row r="398" spans="1:11" x14ac:dyDescent="0.2">
      <c r="A398" s="50" t="s">
        <v>434</v>
      </c>
      <c r="B398" s="50" t="s">
        <v>150</v>
      </c>
      <c r="C398" s="12">
        <v>184.14534972261504</v>
      </c>
      <c r="D398" s="12">
        <v>186.09981555820767</v>
      </c>
      <c r="E398" s="12">
        <v>206.91490819099809</v>
      </c>
      <c r="H398" s="65" t="s">
        <v>539</v>
      </c>
      <c r="K398" s="65" t="s">
        <v>525</v>
      </c>
    </row>
    <row r="399" spans="1:11" x14ac:dyDescent="0.2">
      <c r="A399" s="50" t="s">
        <v>435</v>
      </c>
      <c r="B399" s="50" t="s">
        <v>150</v>
      </c>
      <c r="C399" s="12">
        <v>292.65102253967183</v>
      </c>
      <c r="D399" s="12">
        <v>301.24965715623642</v>
      </c>
      <c r="E399" s="12">
        <v>314.75549156174657</v>
      </c>
      <c r="H399" s="65" t="s">
        <v>539</v>
      </c>
      <c r="K399" s="65" t="s">
        <v>525</v>
      </c>
    </row>
    <row r="400" spans="1:11" x14ac:dyDescent="0.2">
      <c r="A400" s="50" t="s">
        <v>150</v>
      </c>
      <c r="B400" s="50" t="s">
        <v>150</v>
      </c>
      <c r="C400" s="12">
        <v>205.90659643357657</v>
      </c>
      <c r="D400" s="12">
        <v>227.00760838357738</v>
      </c>
      <c r="E400" s="12">
        <v>181.20503968633452</v>
      </c>
      <c r="H400" s="65" t="s">
        <v>539</v>
      </c>
      <c r="K400" s="65" t="s">
        <v>525</v>
      </c>
    </row>
    <row r="401" spans="1:11" x14ac:dyDescent="0.2">
      <c r="A401" s="50" t="s">
        <v>436</v>
      </c>
      <c r="B401" s="50" t="s">
        <v>150</v>
      </c>
      <c r="C401" s="12">
        <v>333.59380992329818</v>
      </c>
      <c r="D401" s="12">
        <v>291.72122178825913</v>
      </c>
      <c r="E401" s="12">
        <v>352.2463102656609</v>
      </c>
      <c r="H401" s="65" t="s">
        <v>539</v>
      </c>
      <c r="K401" s="65" t="s">
        <v>525</v>
      </c>
    </row>
    <row r="402" spans="1:11" x14ac:dyDescent="0.2">
      <c r="A402" s="50" t="s">
        <v>437</v>
      </c>
      <c r="B402" s="50" t="s">
        <v>150</v>
      </c>
      <c r="C402" s="12">
        <v>0</v>
      </c>
      <c r="D402" s="12">
        <v>0</v>
      </c>
      <c r="E402" s="12">
        <v>0</v>
      </c>
      <c r="H402" s="65" t="s">
        <v>543</v>
      </c>
      <c r="K402" s="65" t="s">
        <v>528</v>
      </c>
    </row>
    <row r="403" spans="1:11" x14ac:dyDescent="0.2">
      <c r="A403" s="50" t="s">
        <v>438</v>
      </c>
      <c r="B403" s="50" t="s">
        <v>156</v>
      </c>
      <c r="C403" s="12">
        <v>38.368772067477444</v>
      </c>
      <c r="D403" s="12">
        <v>38.206766206766204</v>
      </c>
      <c r="E403" s="12">
        <v>37.759765266825603</v>
      </c>
      <c r="H403" s="65" t="s">
        <v>543</v>
      </c>
      <c r="K403" s="65" t="s">
        <v>528</v>
      </c>
    </row>
    <row r="404" spans="1:11" s="33" customFormat="1" x14ac:dyDescent="0.2">
      <c r="A404" s="50" t="s">
        <v>439</v>
      </c>
      <c r="B404" s="50" t="s">
        <v>156</v>
      </c>
      <c r="C404" s="12">
        <v>0</v>
      </c>
      <c r="D404" s="12">
        <v>0</v>
      </c>
      <c r="E404" s="12">
        <v>0</v>
      </c>
      <c r="H404" s="65" t="s">
        <v>541</v>
      </c>
      <c r="I404" s="63"/>
      <c r="J404" s="63"/>
      <c r="K404" s="65" t="s">
        <v>527</v>
      </c>
    </row>
    <row r="405" spans="1:11" x14ac:dyDescent="0.2">
      <c r="A405" s="48" t="s">
        <v>522</v>
      </c>
      <c r="B405" s="48" t="s">
        <v>156</v>
      </c>
      <c r="C405" s="12">
        <v>-12.702865093921954</v>
      </c>
      <c r="D405" s="12">
        <v>-18.646280008763966</v>
      </c>
      <c r="E405" s="12">
        <v>-11.240788790866633</v>
      </c>
      <c r="H405" s="65" t="s">
        <v>541</v>
      </c>
      <c r="K405" s="65" t="s">
        <v>527</v>
      </c>
    </row>
    <row r="406" spans="1:11" x14ac:dyDescent="0.2">
      <c r="A406" s="50" t="s">
        <v>157</v>
      </c>
      <c r="B406" s="50" t="s">
        <v>156</v>
      </c>
      <c r="C406" s="12">
        <v>74.670072197248331</v>
      </c>
      <c r="D406" s="12">
        <v>72.170436612309317</v>
      </c>
      <c r="E406" s="12">
        <v>74.233448143895899</v>
      </c>
      <c r="H406" s="65" t="s">
        <v>508</v>
      </c>
      <c r="K406" s="65" t="s">
        <v>526</v>
      </c>
    </row>
    <row r="407" spans="1:11" x14ac:dyDescent="0.2">
      <c r="A407" s="50" t="s">
        <v>440</v>
      </c>
      <c r="B407" s="50" t="s">
        <v>156</v>
      </c>
      <c r="C407" s="12">
        <v>135.49982908320229</v>
      </c>
      <c r="D407" s="12">
        <v>136.63439528429552</v>
      </c>
      <c r="E407" s="12">
        <v>145.39627482874752</v>
      </c>
      <c r="H407" s="65" t="s">
        <v>539</v>
      </c>
      <c r="K407" s="65" t="s">
        <v>525</v>
      </c>
    </row>
    <row r="408" spans="1:11" x14ac:dyDescent="0.2">
      <c r="A408" s="50" t="s">
        <v>156</v>
      </c>
      <c r="B408" s="50" t="s">
        <v>156</v>
      </c>
      <c r="C408" s="12">
        <v>277.71493145452229</v>
      </c>
      <c r="D408" s="12">
        <v>323.12314491545982</v>
      </c>
      <c r="E408" s="12">
        <v>298.02249497498184</v>
      </c>
      <c r="H408" s="65" t="s">
        <v>539</v>
      </c>
      <c r="K408" s="65" t="s">
        <v>525</v>
      </c>
    </row>
    <row r="409" spans="1:11" x14ac:dyDescent="0.2">
      <c r="A409" s="50" t="s">
        <v>441</v>
      </c>
      <c r="B409" s="50" t="s">
        <v>156</v>
      </c>
      <c r="C409" s="12">
        <v>98.047731945396279</v>
      </c>
      <c r="D409" s="12">
        <v>73.441440029501251</v>
      </c>
      <c r="E409" s="12">
        <v>102.54909832706137</v>
      </c>
      <c r="H409" s="65" t="s">
        <v>539</v>
      </c>
      <c r="K409" s="65" t="s">
        <v>525</v>
      </c>
    </row>
    <row r="410" spans="1:11" x14ac:dyDescent="0.2">
      <c r="A410" s="50" t="s">
        <v>442</v>
      </c>
      <c r="B410" s="50" t="s">
        <v>156</v>
      </c>
      <c r="C410" s="12">
        <v>-35.323898814788606</v>
      </c>
      <c r="D410" s="12">
        <v>0</v>
      </c>
      <c r="E410" s="12">
        <v>0</v>
      </c>
      <c r="H410" s="65" t="s">
        <v>539</v>
      </c>
      <c r="K410" s="65" t="s">
        <v>525</v>
      </c>
    </row>
    <row r="411" spans="1:11" x14ac:dyDescent="0.2">
      <c r="A411" s="50" t="s">
        <v>443</v>
      </c>
      <c r="B411" s="50" t="s">
        <v>158</v>
      </c>
      <c r="C411" s="12">
        <v>178.51656754460492</v>
      </c>
      <c r="D411" s="12">
        <v>180.55150365373805</v>
      </c>
      <c r="E411" s="12">
        <v>182.57942196531792</v>
      </c>
      <c r="H411" s="65" t="s">
        <v>508</v>
      </c>
      <c r="K411" s="65" t="s">
        <v>526</v>
      </c>
    </row>
    <row r="412" spans="1:11" x14ac:dyDescent="0.2">
      <c r="A412" s="50" t="s">
        <v>159</v>
      </c>
      <c r="B412" s="50" t="s">
        <v>158</v>
      </c>
      <c r="C412" s="12">
        <v>0</v>
      </c>
      <c r="D412" s="12">
        <v>0</v>
      </c>
      <c r="E412" s="12">
        <v>0</v>
      </c>
      <c r="H412" s="65" t="s">
        <v>541</v>
      </c>
      <c r="K412" s="65" t="s">
        <v>527</v>
      </c>
    </row>
    <row r="413" spans="1:11" x14ac:dyDescent="0.2">
      <c r="A413" s="50" t="s">
        <v>160</v>
      </c>
      <c r="B413" s="50" t="s">
        <v>158</v>
      </c>
      <c r="C413" s="12">
        <v>172.05511782564696</v>
      </c>
      <c r="D413" s="12">
        <v>176.30137552818485</v>
      </c>
      <c r="E413" s="12">
        <v>186.13147260763839</v>
      </c>
      <c r="H413" s="65" t="s">
        <v>508</v>
      </c>
      <c r="K413" s="65" t="s">
        <v>526</v>
      </c>
    </row>
    <row r="414" spans="1:11" x14ac:dyDescent="0.2">
      <c r="A414" s="50" t="s">
        <v>161</v>
      </c>
      <c r="B414" s="50" t="s">
        <v>158</v>
      </c>
      <c r="C414" s="12">
        <v>201.97536583807272</v>
      </c>
      <c r="D414" s="12">
        <v>210.32329963967985</v>
      </c>
      <c r="E414" s="12">
        <v>224.38589291439564</v>
      </c>
      <c r="H414" s="65" t="s">
        <v>508</v>
      </c>
      <c r="K414" s="65" t="s">
        <v>526</v>
      </c>
    </row>
    <row r="415" spans="1:11" x14ac:dyDescent="0.2">
      <c r="A415" s="50" t="s">
        <v>444</v>
      </c>
      <c r="B415" s="50" t="s">
        <v>158</v>
      </c>
      <c r="C415" s="12">
        <v>0</v>
      </c>
      <c r="D415" s="12">
        <v>0</v>
      </c>
      <c r="E415" s="12">
        <v>0</v>
      </c>
      <c r="H415" s="65" t="s">
        <v>541</v>
      </c>
      <c r="K415" s="65" t="s">
        <v>527</v>
      </c>
    </row>
    <row r="416" spans="1:11" x14ac:dyDescent="0.2">
      <c r="A416" s="50" t="s">
        <v>445</v>
      </c>
      <c r="B416" s="50" t="s">
        <v>158</v>
      </c>
      <c r="C416" s="12">
        <v>0</v>
      </c>
      <c r="D416" s="12">
        <v>0</v>
      </c>
      <c r="E416" s="12">
        <v>-1.1690009035755777</v>
      </c>
      <c r="H416" s="65" t="s">
        <v>543</v>
      </c>
      <c r="K416" s="65" t="s">
        <v>528</v>
      </c>
    </row>
    <row r="417" spans="1:11" x14ac:dyDescent="0.2">
      <c r="A417" s="50" t="s">
        <v>446</v>
      </c>
      <c r="B417" s="50" t="s">
        <v>158</v>
      </c>
      <c r="C417" s="12">
        <v>204.08765320812088</v>
      </c>
      <c r="D417" s="12">
        <v>236.81650971749147</v>
      </c>
      <c r="E417" s="12">
        <v>267.74402802009683</v>
      </c>
      <c r="H417" s="65" t="s">
        <v>508</v>
      </c>
      <c r="K417" s="65" t="s">
        <v>526</v>
      </c>
    </row>
    <row r="418" spans="1:11" x14ac:dyDescent="0.2">
      <c r="A418" s="50" t="s">
        <v>447</v>
      </c>
      <c r="B418" s="50" t="s">
        <v>158</v>
      </c>
      <c r="C418" s="12">
        <v>0</v>
      </c>
      <c r="D418" s="12">
        <v>0</v>
      </c>
      <c r="E418" s="12">
        <v>0</v>
      </c>
      <c r="H418" s="65" t="s">
        <v>544</v>
      </c>
      <c r="K418" s="65" t="s">
        <v>529</v>
      </c>
    </row>
    <row r="419" spans="1:11" x14ac:dyDescent="0.2">
      <c r="A419" s="50" t="s">
        <v>162</v>
      </c>
      <c r="B419" s="50" t="s">
        <v>158</v>
      </c>
      <c r="C419" s="12">
        <v>106.02321428571429</v>
      </c>
      <c r="D419" s="12">
        <v>109.32347853436075</v>
      </c>
      <c r="E419" s="12">
        <v>105.96508679113288</v>
      </c>
      <c r="H419" s="65" t="s">
        <v>508</v>
      </c>
      <c r="K419" s="65" t="s">
        <v>526</v>
      </c>
    </row>
    <row r="420" spans="1:11" x14ac:dyDescent="0.2">
      <c r="A420" s="50" t="s">
        <v>163</v>
      </c>
      <c r="B420" s="50" t="s">
        <v>158</v>
      </c>
      <c r="C420" s="12">
        <v>270.67386924113379</v>
      </c>
      <c r="D420" s="12">
        <v>298.25385455125297</v>
      </c>
      <c r="E420" s="12">
        <v>286.02244121377697</v>
      </c>
      <c r="H420" s="65" t="s">
        <v>539</v>
      </c>
      <c r="K420" s="65" t="s">
        <v>525</v>
      </c>
    </row>
    <row r="421" spans="1:11" x14ac:dyDescent="0.2">
      <c r="A421" s="50" t="s">
        <v>164</v>
      </c>
      <c r="B421" s="50" t="s">
        <v>158</v>
      </c>
      <c r="C421" s="12">
        <v>324.28665437894193</v>
      </c>
      <c r="D421" s="12">
        <v>334.24255245908694</v>
      </c>
      <c r="E421" s="12">
        <v>350.3458074556537</v>
      </c>
      <c r="H421" s="65" t="s">
        <v>539</v>
      </c>
      <c r="K421" s="65" t="s">
        <v>525</v>
      </c>
    </row>
    <row r="422" spans="1:11" x14ac:dyDescent="0.2">
      <c r="A422" s="50" t="s">
        <v>165</v>
      </c>
      <c r="B422" s="50" t="s">
        <v>158</v>
      </c>
      <c r="C422" s="12">
        <v>163.20753139198797</v>
      </c>
      <c r="D422" s="12">
        <v>183.1577974652721</v>
      </c>
      <c r="E422" s="12">
        <v>184.52621905972632</v>
      </c>
      <c r="H422" s="65" t="s">
        <v>539</v>
      </c>
      <c r="K422" s="65" t="s">
        <v>525</v>
      </c>
    </row>
    <row r="423" spans="1:11" x14ac:dyDescent="0.2">
      <c r="A423" s="50" t="s">
        <v>158</v>
      </c>
      <c r="B423" s="50" t="s">
        <v>158</v>
      </c>
      <c r="C423" s="12">
        <v>283.23354948696704</v>
      </c>
      <c r="D423" s="12">
        <v>313.71534829171941</v>
      </c>
      <c r="E423" s="12">
        <v>347.16432172906451</v>
      </c>
      <c r="H423" s="65" t="s">
        <v>539</v>
      </c>
      <c r="K423" s="65" t="s">
        <v>525</v>
      </c>
    </row>
    <row r="424" spans="1:11" x14ac:dyDescent="0.2">
      <c r="A424" s="50" t="s">
        <v>166</v>
      </c>
      <c r="B424" s="50" t="s">
        <v>158</v>
      </c>
      <c r="C424" s="12">
        <v>0</v>
      </c>
      <c r="D424" s="12">
        <v>0</v>
      </c>
      <c r="E424" s="12">
        <v>0</v>
      </c>
      <c r="H424" s="65" t="s">
        <v>541</v>
      </c>
      <c r="K424" s="65" t="s">
        <v>527</v>
      </c>
    </row>
    <row r="425" spans="1:11" x14ac:dyDescent="0.2">
      <c r="A425" s="50" t="s">
        <v>167</v>
      </c>
      <c r="B425" s="50" t="s">
        <v>158</v>
      </c>
      <c r="C425" s="12">
        <v>226.25239211415746</v>
      </c>
      <c r="D425" s="12">
        <v>217.62927589331699</v>
      </c>
      <c r="E425" s="12">
        <v>218.5395681603425</v>
      </c>
      <c r="H425" s="65" t="s">
        <v>539</v>
      </c>
      <c r="K425" s="65" t="s">
        <v>525</v>
      </c>
    </row>
    <row r="426" spans="1:11" x14ac:dyDescent="0.2">
      <c r="A426" s="50" t="s">
        <v>448</v>
      </c>
      <c r="B426" s="50" t="s">
        <v>168</v>
      </c>
      <c r="C426" s="12">
        <v>0</v>
      </c>
      <c r="D426" s="12">
        <v>0</v>
      </c>
      <c r="E426" s="12">
        <v>0</v>
      </c>
      <c r="H426" s="65" t="s">
        <v>541</v>
      </c>
      <c r="K426" s="65" t="s">
        <v>527</v>
      </c>
    </row>
    <row r="427" spans="1:11" x14ac:dyDescent="0.2">
      <c r="A427" s="50" t="s">
        <v>168</v>
      </c>
      <c r="B427" s="50" t="s">
        <v>168</v>
      </c>
      <c r="C427" s="12">
        <v>210.41431162158077</v>
      </c>
      <c r="D427" s="12">
        <v>216.3995846751136</v>
      </c>
      <c r="E427" s="12">
        <v>215.58989165286368</v>
      </c>
      <c r="H427" s="65" t="s">
        <v>539</v>
      </c>
      <c r="K427" s="65" t="s">
        <v>525</v>
      </c>
    </row>
    <row r="428" spans="1:11" x14ac:dyDescent="0.2">
      <c r="A428" s="50" t="s">
        <v>169</v>
      </c>
      <c r="B428" s="50" t="s">
        <v>168</v>
      </c>
      <c r="C428" s="12">
        <v>0</v>
      </c>
      <c r="D428" s="12">
        <v>0</v>
      </c>
      <c r="E428" s="12">
        <v>0</v>
      </c>
      <c r="H428" s="65" t="s">
        <v>541</v>
      </c>
      <c r="K428" s="65" t="s">
        <v>527</v>
      </c>
    </row>
    <row r="429" spans="1:11" x14ac:dyDescent="0.2">
      <c r="A429" s="50" t="s">
        <v>170</v>
      </c>
      <c r="B429" s="50" t="s">
        <v>168</v>
      </c>
      <c r="C429" s="12">
        <v>122.42034164686513</v>
      </c>
      <c r="D429" s="12">
        <v>125.12578133772504</v>
      </c>
      <c r="E429" s="12">
        <v>136.33907319741235</v>
      </c>
      <c r="H429" s="65" t="s">
        <v>539</v>
      </c>
      <c r="K429" s="65" t="s">
        <v>525</v>
      </c>
    </row>
    <row r="430" spans="1:11" x14ac:dyDescent="0.2">
      <c r="A430" s="50" t="s">
        <v>449</v>
      </c>
      <c r="B430" s="50" t="s">
        <v>450</v>
      </c>
      <c r="C430" s="12">
        <v>0</v>
      </c>
      <c r="D430" s="12">
        <v>0</v>
      </c>
      <c r="E430" s="12">
        <v>0</v>
      </c>
      <c r="H430" s="65" t="s">
        <v>541</v>
      </c>
      <c r="K430" s="65" t="s">
        <v>527</v>
      </c>
    </row>
    <row r="431" spans="1:11" x14ac:dyDescent="0.2">
      <c r="A431" s="50" t="s">
        <v>451</v>
      </c>
      <c r="B431" s="50" t="s">
        <v>450</v>
      </c>
      <c r="C431" s="12">
        <v>202.60431260345754</v>
      </c>
      <c r="D431" s="12">
        <v>214.34795363245291</v>
      </c>
      <c r="E431" s="12">
        <v>221.25607772595569</v>
      </c>
      <c r="H431" s="65" t="s">
        <v>539</v>
      </c>
      <c r="K431" s="65" t="s">
        <v>525</v>
      </c>
    </row>
    <row r="432" spans="1:11" x14ac:dyDescent="0.2">
      <c r="A432" s="50" t="s">
        <v>452</v>
      </c>
      <c r="B432" s="50" t="s">
        <v>450</v>
      </c>
      <c r="C432" s="12">
        <v>0</v>
      </c>
      <c r="D432" s="12">
        <v>0</v>
      </c>
      <c r="E432" s="12">
        <v>0</v>
      </c>
      <c r="H432" s="65" t="s">
        <v>541</v>
      </c>
      <c r="K432" s="65" t="s">
        <v>527</v>
      </c>
    </row>
    <row r="433" spans="1:11" x14ac:dyDescent="0.2">
      <c r="A433" s="50" t="s">
        <v>453</v>
      </c>
      <c r="B433" s="50" t="s">
        <v>454</v>
      </c>
      <c r="C433" s="12">
        <v>-20.643421052631577</v>
      </c>
      <c r="D433" s="12">
        <v>-28.352708058124175</v>
      </c>
      <c r="E433" s="12">
        <v>4.189516129032258</v>
      </c>
      <c r="H433" s="65" t="s">
        <v>508</v>
      </c>
      <c r="K433" s="65" t="s">
        <v>526</v>
      </c>
    </row>
    <row r="434" spans="1:11" x14ac:dyDescent="0.2">
      <c r="A434" s="50" t="s">
        <v>455</v>
      </c>
      <c r="B434" s="50" t="s">
        <v>456</v>
      </c>
      <c r="C434" s="12">
        <v>24.662944162436549</v>
      </c>
      <c r="D434" s="12">
        <v>31.173913043478262</v>
      </c>
      <c r="E434" s="12">
        <v>34.270210409745296</v>
      </c>
      <c r="H434" s="65" t="s">
        <v>508</v>
      </c>
      <c r="K434" s="65" t="s">
        <v>526</v>
      </c>
    </row>
    <row r="435" spans="1:11" x14ac:dyDescent="0.2">
      <c r="A435" s="50" t="s">
        <v>457</v>
      </c>
      <c r="B435" s="50" t="s">
        <v>456</v>
      </c>
      <c r="C435" s="12">
        <v>65.081161137440759</v>
      </c>
      <c r="D435" s="12">
        <v>39.998809523809527</v>
      </c>
      <c r="E435" s="12">
        <v>80.178368121442119</v>
      </c>
      <c r="H435" s="65" t="s">
        <v>542</v>
      </c>
      <c r="K435" s="65" t="s">
        <v>530</v>
      </c>
    </row>
    <row r="436" spans="1:11" x14ac:dyDescent="0.2">
      <c r="A436" s="50" t="s">
        <v>458</v>
      </c>
      <c r="B436" s="50" t="s">
        <v>456</v>
      </c>
      <c r="C436" s="12">
        <v>-127.24133333333333</v>
      </c>
      <c r="D436" s="12">
        <v>7.032258064516129</v>
      </c>
      <c r="E436" s="12">
        <v>-60.070833333333333</v>
      </c>
      <c r="H436" s="65" t="s">
        <v>508</v>
      </c>
      <c r="K436" s="65" t="s">
        <v>526</v>
      </c>
    </row>
    <row r="437" spans="1:11" x14ac:dyDescent="0.2">
      <c r="A437" s="50" t="s">
        <v>459</v>
      </c>
      <c r="B437" s="50" t="s">
        <v>456</v>
      </c>
      <c r="C437" s="12">
        <v>-3.1080000000000001</v>
      </c>
      <c r="D437" s="12">
        <v>-52.085250338294991</v>
      </c>
      <c r="E437" s="12">
        <v>76.362716763005778</v>
      </c>
      <c r="H437" s="65" t="s">
        <v>508</v>
      </c>
      <c r="K437" s="65" t="s">
        <v>526</v>
      </c>
    </row>
    <row r="438" spans="1:11" x14ac:dyDescent="0.2">
      <c r="A438" s="50" t="s">
        <v>460</v>
      </c>
      <c r="B438" s="50" t="s">
        <v>456</v>
      </c>
      <c r="C438" s="12">
        <v>1.6556570625439213</v>
      </c>
      <c r="D438" s="12">
        <v>-17.714285714285715</v>
      </c>
      <c r="E438" s="12">
        <v>19.747887323943662</v>
      </c>
      <c r="H438" s="65" t="s">
        <v>508</v>
      </c>
      <c r="K438" s="65" t="s">
        <v>526</v>
      </c>
    </row>
    <row r="439" spans="1:11" x14ac:dyDescent="0.2">
      <c r="A439" s="50" t="s">
        <v>519</v>
      </c>
      <c r="B439" s="50" t="s">
        <v>456</v>
      </c>
      <c r="C439" s="12">
        <v>102.85539000876425</v>
      </c>
      <c r="D439" s="12">
        <v>111.69896602658788</v>
      </c>
      <c r="E439" s="12">
        <v>101.84891867194639</v>
      </c>
      <c r="H439" s="65" t="s">
        <v>540</v>
      </c>
      <c r="K439" s="65" t="s">
        <v>526</v>
      </c>
    </row>
    <row r="440" spans="1:11" x14ac:dyDescent="0.2">
      <c r="A440" s="50" t="s">
        <v>461</v>
      </c>
      <c r="B440" s="50" t="s">
        <v>456</v>
      </c>
      <c r="C440" s="12">
        <v>24.844720496894411</v>
      </c>
      <c r="D440" s="12">
        <v>24.564994882292734</v>
      </c>
      <c r="E440" s="12">
        <v>23.928215353938185</v>
      </c>
      <c r="H440" s="65" t="s">
        <v>508</v>
      </c>
      <c r="K440" s="65" t="s">
        <v>526</v>
      </c>
    </row>
    <row r="441" spans="1:11" x14ac:dyDescent="0.2">
      <c r="A441" s="50" t="s">
        <v>462</v>
      </c>
      <c r="B441" s="50" t="s">
        <v>456</v>
      </c>
      <c r="C441" s="12">
        <v>179.41910966340933</v>
      </c>
      <c r="D441" s="12">
        <v>90.424702058504877</v>
      </c>
      <c r="E441" s="12">
        <v>165.51521661296098</v>
      </c>
      <c r="H441" s="65" t="s">
        <v>542</v>
      </c>
      <c r="K441" s="65" t="s">
        <v>530</v>
      </c>
    </row>
    <row r="442" spans="1:11" x14ac:dyDescent="0.2">
      <c r="A442" s="50" t="s">
        <v>463</v>
      </c>
      <c r="B442" s="50" t="s">
        <v>456</v>
      </c>
      <c r="C442" s="12">
        <v>-7.9814174035627321</v>
      </c>
      <c r="D442" s="12">
        <v>9.6716836734693885</v>
      </c>
      <c r="E442" s="12">
        <v>13.673717195456327</v>
      </c>
      <c r="H442" s="65" t="s">
        <v>508</v>
      </c>
      <c r="K442" s="65" t="s">
        <v>526</v>
      </c>
    </row>
    <row r="443" spans="1:11" x14ac:dyDescent="0.2">
      <c r="A443" s="50" t="s">
        <v>171</v>
      </c>
      <c r="B443" s="50" t="s">
        <v>172</v>
      </c>
      <c r="C443" s="12">
        <v>243.87592889406966</v>
      </c>
      <c r="D443" s="12">
        <v>273.54700170915305</v>
      </c>
      <c r="E443" s="12">
        <v>254.64918389553864</v>
      </c>
      <c r="H443" s="65" t="s">
        <v>539</v>
      </c>
      <c r="K443" s="65" t="s">
        <v>525</v>
      </c>
    </row>
    <row r="444" spans="1:11" x14ac:dyDescent="0.2">
      <c r="A444" s="50" t="s">
        <v>464</v>
      </c>
      <c r="B444" s="50" t="s">
        <v>172</v>
      </c>
      <c r="C444" s="12">
        <v>123.87450442207991</v>
      </c>
      <c r="D444" s="12">
        <v>147.07860876558101</v>
      </c>
      <c r="E444" s="12">
        <v>132.57507325452158</v>
      </c>
      <c r="H444" s="65" t="s">
        <v>508</v>
      </c>
      <c r="K444" s="65" t="s">
        <v>526</v>
      </c>
    </row>
    <row r="445" spans="1:11" x14ac:dyDescent="0.2">
      <c r="A445" s="50" t="s">
        <v>173</v>
      </c>
      <c r="B445" s="50" t="s">
        <v>172</v>
      </c>
      <c r="C445" s="12">
        <v>135.68060444228669</v>
      </c>
      <c r="D445" s="12">
        <v>129.38855504666139</v>
      </c>
      <c r="E445" s="12">
        <v>145.7743045181777</v>
      </c>
      <c r="H445" s="65" t="s">
        <v>508</v>
      </c>
      <c r="K445" s="65" t="s">
        <v>526</v>
      </c>
    </row>
    <row r="446" spans="1:11" x14ac:dyDescent="0.2">
      <c r="A446" s="50" t="s">
        <v>465</v>
      </c>
      <c r="B446" s="50" t="s">
        <v>172</v>
      </c>
      <c r="C446" s="12">
        <v>189.2293939053188</v>
      </c>
      <c r="D446" s="12">
        <v>201.48258598171529</v>
      </c>
      <c r="E446" s="12">
        <v>196.05087085811385</v>
      </c>
      <c r="H446" s="65" t="s">
        <v>508</v>
      </c>
      <c r="K446" s="65" t="s">
        <v>526</v>
      </c>
    </row>
    <row r="447" spans="1:11" x14ac:dyDescent="0.2">
      <c r="A447" s="50" t="s">
        <v>466</v>
      </c>
      <c r="B447" s="50" t="s">
        <v>172</v>
      </c>
      <c r="C447" s="12">
        <v>32.318365806805708</v>
      </c>
      <c r="D447" s="12">
        <v>47.979377911756643</v>
      </c>
      <c r="E447" s="12">
        <v>40.993989200937278</v>
      </c>
      <c r="H447" s="65" t="s">
        <v>508</v>
      </c>
      <c r="K447" s="65" t="s">
        <v>526</v>
      </c>
    </row>
    <row r="448" spans="1:11" x14ac:dyDescent="0.2">
      <c r="A448" s="50" t="s">
        <v>467</v>
      </c>
      <c r="B448" s="50" t="s">
        <v>172</v>
      </c>
      <c r="C448" s="12">
        <v>151.00896292052059</v>
      </c>
      <c r="D448" s="12">
        <v>134.76386433211755</v>
      </c>
      <c r="E448" s="12">
        <v>171.23645085874483</v>
      </c>
      <c r="H448" s="65" t="s">
        <v>508</v>
      </c>
      <c r="K448" s="65" t="s">
        <v>526</v>
      </c>
    </row>
    <row r="449" spans="1:11" x14ac:dyDescent="0.2">
      <c r="A449" s="50" t="s">
        <v>174</v>
      </c>
      <c r="B449" s="50" t="s">
        <v>172</v>
      </c>
      <c r="C449" s="12">
        <v>206.03883854574215</v>
      </c>
      <c r="D449" s="12">
        <v>199.8631637205246</v>
      </c>
      <c r="E449" s="12">
        <v>196.43045238573245</v>
      </c>
      <c r="H449" s="65" t="s">
        <v>542</v>
      </c>
      <c r="K449" s="65" t="s">
        <v>530</v>
      </c>
    </row>
    <row r="450" spans="1:11" x14ac:dyDescent="0.2">
      <c r="A450" s="50" t="s">
        <v>175</v>
      </c>
      <c r="B450" s="50" t="s">
        <v>176</v>
      </c>
      <c r="C450" s="12">
        <v>0</v>
      </c>
      <c r="D450" s="12">
        <v>0</v>
      </c>
      <c r="E450" s="12">
        <v>0</v>
      </c>
      <c r="H450" s="65" t="s">
        <v>541</v>
      </c>
      <c r="K450" s="65" t="s">
        <v>527</v>
      </c>
    </row>
    <row r="451" spans="1:11" x14ac:dyDescent="0.2">
      <c r="A451" s="50" t="s">
        <v>468</v>
      </c>
      <c r="B451" s="50" t="s">
        <v>176</v>
      </c>
      <c r="C451" s="12">
        <v>0</v>
      </c>
      <c r="D451" s="12">
        <v>0</v>
      </c>
      <c r="E451" s="12">
        <v>0</v>
      </c>
      <c r="H451" s="65" t="s">
        <v>543</v>
      </c>
      <c r="K451" s="65" t="s">
        <v>528</v>
      </c>
    </row>
    <row r="452" spans="1:11" x14ac:dyDescent="0.2">
      <c r="A452" s="50" t="s">
        <v>469</v>
      </c>
      <c r="B452" s="50" t="s">
        <v>176</v>
      </c>
      <c r="C452" s="12">
        <v>202.97414306370672</v>
      </c>
      <c r="D452" s="12">
        <v>224.53254290688997</v>
      </c>
      <c r="E452" s="12">
        <v>267.08351331893448</v>
      </c>
      <c r="H452" s="65" t="s">
        <v>508</v>
      </c>
      <c r="K452" s="65" t="s">
        <v>526</v>
      </c>
    </row>
    <row r="453" spans="1:11" x14ac:dyDescent="0.2">
      <c r="A453" s="50" t="s">
        <v>470</v>
      </c>
      <c r="B453" s="50" t="s">
        <v>176</v>
      </c>
      <c r="C453" s="12">
        <v>173.2545371977229</v>
      </c>
      <c r="D453" s="12">
        <v>168.23161319129935</v>
      </c>
      <c r="E453" s="12">
        <v>182.99209600462672</v>
      </c>
      <c r="H453" s="65" t="s">
        <v>508</v>
      </c>
      <c r="K453" s="65" t="s">
        <v>526</v>
      </c>
    </row>
    <row r="454" spans="1:11" x14ac:dyDescent="0.2">
      <c r="A454" s="50" t="s">
        <v>471</v>
      </c>
      <c r="B454" s="50" t="s">
        <v>176</v>
      </c>
      <c r="C454" s="12">
        <v>-5.86173217227583</v>
      </c>
      <c r="D454" s="12">
        <v>-5.0436946648928851</v>
      </c>
      <c r="E454" s="12">
        <v>-1.3799118576801495</v>
      </c>
      <c r="H454" s="65" t="s">
        <v>508</v>
      </c>
      <c r="K454" s="65" t="s">
        <v>526</v>
      </c>
    </row>
    <row r="455" spans="1:11" x14ac:dyDescent="0.2">
      <c r="A455" s="50" t="s">
        <v>177</v>
      </c>
      <c r="B455" s="50" t="s">
        <v>176</v>
      </c>
      <c r="C455" s="12">
        <v>168.56087698804924</v>
      </c>
      <c r="D455" s="12">
        <v>176.75732262112859</v>
      </c>
      <c r="E455" s="12">
        <v>203.03970391459075</v>
      </c>
      <c r="H455" s="65" t="s">
        <v>508</v>
      </c>
      <c r="K455" s="65" t="s">
        <v>526</v>
      </c>
    </row>
    <row r="456" spans="1:11" x14ac:dyDescent="0.2">
      <c r="A456" s="50" t="s">
        <v>472</v>
      </c>
      <c r="B456" s="50" t="s">
        <v>176</v>
      </c>
      <c r="C456" s="12">
        <v>95.986227701993698</v>
      </c>
      <c r="D456" s="12">
        <v>119.86655535576676</v>
      </c>
      <c r="E456" s="12">
        <v>104.3852885225111</v>
      </c>
      <c r="H456" s="65" t="s">
        <v>508</v>
      </c>
      <c r="K456" s="65" t="s">
        <v>526</v>
      </c>
    </row>
    <row r="457" spans="1:11" x14ac:dyDescent="0.2">
      <c r="A457" s="50" t="s">
        <v>176</v>
      </c>
      <c r="B457" s="50" t="s">
        <v>176</v>
      </c>
      <c r="C457" s="12">
        <v>313.22760115606934</v>
      </c>
      <c r="D457" s="12">
        <v>316.23810359964881</v>
      </c>
      <c r="E457" s="12">
        <v>316.69617514710973</v>
      </c>
      <c r="H457" s="65" t="s">
        <v>542</v>
      </c>
      <c r="K457" s="65" t="s">
        <v>530</v>
      </c>
    </row>
    <row r="458" spans="1:11" x14ac:dyDescent="0.2">
      <c r="A458" s="50" t="s">
        <v>473</v>
      </c>
      <c r="B458" s="50" t="s">
        <v>176</v>
      </c>
      <c r="C458" s="12">
        <v>-4.4219773024879965</v>
      </c>
      <c r="D458" s="12">
        <v>-0.86874554526015679</v>
      </c>
      <c r="E458" s="12">
        <v>-0.98561176264659545</v>
      </c>
      <c r="H458" s="65" t="s">
        <v>541</v>
      </c>
      <c r="K458" s="65" t="s">
        <v>527</v>
      </c>
    </row>
    <row r="459" spans="1:11" x14ac:dyDescent="0.2">
      <c r="A459" s="50" t="s">
        <v>178</v>
      </c>
      <c r="B459" s="50" t="s">
        <v>179</v>
      </c>
      <c r="C459" s="12">
        <v>116.33041566328133</v>
      </c>
      <c r="D459" s="12">
        <v>112.44098414931921</v>
      </c>
      <c r="E459" s="12">
        <v>181.38632599474855</v>
      </c>
      <c r="H459" s="65" t="s">
        <v>508</v>
      </c>
      <c r="K459" s="65" t="s">
        <v>526</v>
      </c>
    </row>
    <row r="460" spans="1:11" x14ac:dyDescent="0.2">
      <c r="A460" s="50" t="s">
        <v>474</v>
      </c>
      <c r="B460" s="50" t="s">
        <v>179</v>
      </c>
      <c r="C460" s="12">
        <v>0</v>
      </c>
      <c r="D460" s="12">
        <v>0</v>
      </c>
      <c r="E460" s="12">
        <v>0</v>
      </c>
      <c r="H460" s="65" t="s">
        <v>541</v>
      </c>
      <c r="K460" s="65" t="s">
        <v>527</v>
      </c>
    </row>
    <row r="461" spans="1:11" x14ac:dyDescent="0.2">
      <c r="A461" s="50" t="s">
        <v>180</v>
      </c>
      <c r="B461" s="50" t="s">
        <v>179</v>
      </c>
      <c r="C461" s="12">
        <v>137.56379884303462</v>
      </c>
      <c r="D461" s="12">
        <v>131.70766648739871</v>
      </c>
      <c r="E461" s="12">
        <v>140.56058754373817</v>
      </c>
      <c r="H461" s="65" t="s">
        <v>508</v>
      </c>
      <c r="K461" s="65" t="s">
        <v>526</v>
      </c>
    </row>
    <row r="462" spans="1:11" x14ac:dyDescent="0.2">
      <c r="A462" s="50" t="s">
        <v>475</v>
      </c>
      <c r="B462" s="50" t="s">
        <v>179</v>
      </c>
      <c r="C462" s="12">
        <v>0</v>
      </c>
      <c r="D462" s="12">
        <v>27.660876196932463</v>
      </c>
      <c r="E462" s="12">
        <v>33.279689896064063</v>
      </c>
      <c r="H462" s="65" t="s">
        <v>508</v>
      </c>
      <c r="K462" s="65" t="s">
        <v>526</v>
      </c>
    </row>
    <row r="463" spans="1:11" x14ac:dyDescent="0.2">
      <c r="A463" s="50" t="s">
        <v>476</v>
      </c>
      <c r="B463" s="50" t="s">
        <v>179</v>
      </c>
      <c r="C463" s="12">
        <v>90.510124474053299</v>
      </c>
      <c r="D463" s="12">
        <v>113.63149545532498</v>
      </c>
      <c r="E463" s="12">
        <v>116.73175956651406</v>
      </c>
      <c r="H463" s="65" t="s">
        <v>508</v>
      </c>
      <c r="K463" s="65" t="s">
        <v>526</v>
      </c>
    </row>
    <row r="464" spans="1:11" x14ac:dyDescent="0.2">
      <c r="A464" s="50" t="s">
        <v>477</v>
      </c>
      <c r="B464" s="50" t="s">
        <v>179</v>
      </c>
      <c r="C464" s="12">
        <v>92.966063853538742</v>
      </c>
      <c r="D464" s="12">
        <v>111.45460558225672</v>
      </c>
      <c r="E464" s="12">
        <v>127.94003534758458</v>
      </c>
      <c r="H464" s="65" t="s">
        <v>508</v>
      </c>
      <c r="K464" s="65" t="s">
        <v>526</v>
      </c>
    </row>
    <row r="465" spans="1:11" x14ac:dyDescent="0.2">
      <c r="A465" s="50" t="s">
        <v>478</v>
      </c>
      <c r="B465" s="50" t="s">
        <v>179</v>
      </c>
      <c r="C465" s="12">
        <v>0</v>
      </c>
      <c r="D465" s="12">
        <v>0</v>
      </c>
      <c r="E465" s="12">
        <v>0</v>
      </c>
      <c r="H465" s="65" t="s">
        <v>541</v>
      </c>
      <c r="K465" s="65" t="s">
        <v>527</v>
      </c>
    </row>
    <row r="466" spans="1:11" x14ac:dyDescent="0.2">
      <c r="A466" s="50" t="s">
        <v>181</v>
      </c>
      <c r="B466" s="50" t="s">
        <v>179</v>
      </c>
      <c r="C466" s="12">
        <v>110.22630121518444</v>
      </c>
      <c r="D466" s="12">
        <v>123.14474775859762</v>
      </c>
      <c r="E466" s="12">
        <v>131.49189617434973</v>
      </c>
      <c r="H466" s="65" t="s">
        <v>508</v>
      </c>
      <c r="K466" s="65" t="s">
        <v>526</v>
      </c>
    </row>
    <row r="467" spans="1:11" x14ac:dyDescent="0.2">
      <c r="A467" s="50" t="s">
        <v>182</v>
      </c>
      <c r="B467" s="50" t="s">
        <v>179</v>
      </c>
      <c r="C467" s="12">
        <v>0</v>
      </c>
      <c r="D467" s="12">
        <v>0</v>
      </c>
      <c r="E467" s="12">
        <v>0</v>
      </c>
      <c r="H467" s="65" t="s">
        <v>541</v>
      </c>
      <c r="K467" s="65" t="s">
        <v>527</v>
      </c>
    </row>
    <row r="468" spans="1:11" x14ac:dyDescent="0.2">
      <c r="A468" s="50" t="s">
        <v>479</v>
      </c>
      <c r="B468" s="50" t="s">
        <v>480</v>
      </c>
      <c r="C468" s="12">
        <v>53.292573402417965</v>
      </c>
      <c r="D468" s="12">
        <v>56.767338571916639</v>
      </c>
      <c r="E468" s="12">
        <v>55.969457013574662</v>
      </c>
      <c r="H468" s="65" t="s">
        <v>508</v>
      </c>
      <c r="K468" s="65" t="s">
        <v>526</v>
      </c>
    </row>
    <row r="469" spans="1:11" x14ac:dyDescent="0.2">
      <c r="A469" s="50" t="s">
        <v>481</v>
      </c>
      <c r="B469" s="50" t="s">
        <v>480</v>
      </c>
      <c r="C469" s="12">
        <v>166.5441631923764</v>
      </c>
      <c r="D469" s="12">
        <v>150.86041914387633</v>
      </c>
      <c r="E469" s="12">
        <v>150.88030087656952</v>
      </c>
      <c r="H469" s="65" t="s">
        <v>508</v>
      </c>
      <c r="K469" s="65" t="s">
        <v>526</v>
      </c>
    </row>
    <row r="470" spans="1:11" x14ac:dyDescent="0.2">
      <c r="A470" s="50" t="s">
        <v>482</v>
      </c>
      <c r="B470" s="50" t="s">
        <v>483</v>
      </c>
      <c r="C470" s="12">
        <v>81.655218140830129</v>
      </c>
      <c r="D470" s="12">
        <v>83.170459081836327</v>
      </c>
      <c r="E470" s="12">
        <v>77.719367588932812</v>
      </c>
      <c r="H470" s="65" t="s">
        <v>508</v>
      </c>
      <c r="K470" s="65" t="s">
        <v>526</v>
      </c>
    </row>
    <row r="471" spans="1:11" x14ac:dyDescent="0.2">
      <c r="A471" s="50" t="s">
        <v>484</v>
      </c>
      <c r="B471" s="50" t="s">
        <v>483</v>
      </c>
      <c r="C471" s="12">
        <v>150.99133949191685</v>
      </c>
      <c r="D471" s="12">
        <v>160.83229903304951</v>
      </c>
      <c r="E471" s="12">
        <v>165.0639298245614</v>
      </c>
      <c r="H471" s="65" t="s">
        <v>508</v>
      </c>
      <c r="K471" s="65" t="s">
        <v>526</v>
      </c>
    </row>
    <row r="472" spans="1:11" x14ac:dyDescent="0.2">
      <c r="A472" s="50" t="s">
        <v>483</v>
      </c>
      <c r="B472" s="50" t="s">
        <v>483</v>
      </c>
      <c r="C472" s="12">
        <v>0</v>
      </c>
      <c r="D472" s="12">
        <v>0</v>
      </c>
      <c r="E472" s="12">
        <v>0</v>
      </c>
      <c r="H472" s="65" t="s">
        <v>550</v>
      </c>
      <c r="K472" s="65" t="s">
        <v>535</v>
      </c>
    </row>
    <row r="473" spans="1:11" x14ac:dyDescent="0.2">
      <c r="A473" s="50" t="s">
        <v>183</v>
      </c>
      <c r="B473" s="50" t="s">
        <v>184</v>
      </c>
      <c r="C473" s="12">
        <v>87.354437558229023</v>
      </c>
      <c r="D473" s="12">
        <v>128.20628794274916</v>
      </c>
      <c r="E473" s="12">
        <v>119.2138739734681</v>
      </c>
      <c r="H473" s="65" t="s">
        <v>508</v>
      </c>
      <c r="K473" s="65" t="s">
        <v>526</v>
      </c>
    </row>
    <row r="474" spans="1:11" x14ac:dyDescent="0.2">
      <c r="A474" s="50" t="s">
        <v>185</v>
      </c>
      <c r="B474" s="50" t="s">
        <v>184</v>
      </c>
      <c r="C474" s="12">
        <v>-6.9977465296556698</v>
      </c>
      <c r="D474" s="12">
        <v>21.673202614379086</v>
      </c>
      <c r="E474" s="12">
        <v>21.111888747500455</v>
      </c>
      <c r="H474" s="65" t="s">
        <v>508</v>
      </c>
      <c r="K474" s="65" t="s">
        <v>526</v>
      </c>
    </row>
    <row r="475" spans="1:11" x14ac:dyDescent="0.2">
      <c r="A475" s="50" t="s">
        <v>186</v>
      </c>
      <c r="B475" s="50" t="s">
        <v>184</v>
      </c>
      <c r="C475" s="12">
        <v>48.735503114308273</v>
      </c>
      <c r="D475" s="12">
        <v>20.026479070173906</v>
      </c>
      <c r="E475" s="12">
        <v>34.554058813171331</v>
      </c>
      <c r="H475" s="65" t="s">
        <v>539</v>
      </c>
      <c r="K475" s="65" t="s">
        <v>525</v>
      </c>
    </row>
    <row r="476" spans="1:11" x14ac:dyDescent="0.2">
      <c r="A476" s="50" t="s">
        <v>187</v>
      </c>
      <c r="B476" s="50" t="s">
        <v>184</v>
      </c>
      <c r="C476" s="12">
        <v>0</v>
      </c>
      <c r="D476" s="12">
        <v>-7.9775110165628323E-3</v>
      </c>
      <c r="E476" s="12">
        <v>0</v>
      </c>
      <c r="H476" s="65" t="s">
        <v>508</v>
      </c>
      <c r="K476" s="65" t="s">
        <v>526</v>
      </c>
    </row>
    <row r="477" spans="1:11" x14ac:dyDescent="0.2">
      <c r="A477" s="50" t="s">
        <v>188</v>
      </c>
      <c r="B477" s="50" t="s">
        <v>184</v>
      </c>
      <c r="C477" s="12">
        <v>55.342948398043717</v>
      </c>
      <c r="D477" s="12">
        <v>59.156222244152765</v>
      </c>
      <c r="E477" s="12">
        <v>60.830053103219385</v>
      </c>
      <c r="H477" s="65" t="s">
        <v>539</v>
      </c>
      <c r="K477" s="65" t="s">
        <v>525</v>
      </c>
    </row>
    <row r="478" spans="1:11" x14ac:dyDescent="0.2">
      <c r="A478" s="50" t="s">
        <v>184</v>
      </c>
      <c r="B478" s="50" t="s">
        <v>184</v>
      </c>
      <c r="C478" s="12">
        <v>115.87244352928427</v>
      </c>
      <c r="D478" s="12">
        <v>114.99812069958473</v>
      </c>
      <c r="E478" s="12">
        <v>118.25060104230442</v>
      </c>
      <c r="H478" s="65" t="s">
        <v>539</v>
      </c>
      <c r="K478" s="65" t="s">
        <v>525</v>
      </c>
    </row>
    <row r="479" spans="1:11" x14ac:dyDescent="0.2">
      <c r="A479" s="50" t="s">
        <v>485</v>
      </c>
      <c r="B479" s="50" t="s">
        <v>184</v>
      </c>
      <c r="C479" s="12">
        <v>92.049768008308362</v>
      </c>
      <c r="D479" s="12">
        <v>90.560596274386043</v>
      </c>
      <c r="E479" s="12">
        <v>94.967932159731419</v>
      </c>
      <c r="H479" s="65" t="s">
        <v>508</v>
      </c>
      <c r="K479" s="65" t="s">
        <v>526</v>
      </c>
    </row>
    <row r="480" spans="1:11" x14ac:dyDescent="0.2">
      <c r="A480" s="50" t="s">
        <v>189</v>
      </c>
      <c r="B480" s="50" t="s">
        <v>184</v>
      </c>
      <c r="C480" s="12">
        <v>0</v>
      </c>
      <c r="D480" s="12">
        <v>0</v>
      </c>
      <c r="E480" s="12">
        <v>0</v>
      </c>
      <c r="H480" s="65" t="s">
        <v>544</v>
      </c>
      <c r="K480" s="65" t="s">
        <v>529</v>
      </c>
    </row>
    <row r="481" spans="1:11" x14ac:dyDescent="0.2">
      <c r="A481" s="50" t="s">
        <v>486</v>
      </c>
      <c r="B481" s="50" t="s">
        <v>487</v>
      </c>
      <c r="C481" s="12">
        <v>115.38433141919606</v>
      </c>
      <c r="D481" s="12">
        <v>122.38057259713702</v>
      </c>
      <c r="E481" s="12">
        <v>135.61349190075867</v>
      </c>
      <c r="H481" s="65" t="s">
        <v>542</v>
      </c>
      <c r="K481" s="65" t="s">
        <v>530</v>
      </c>
    </row>
    <row r="482" spans="1:11" x14ac:dyDescent="0.2">
      <c r="A482" s="50" t="s">
        <v>488</v>
      </c>
      <c r="B482" s="50" t="s">
        <v>190</v>
      </c>
      <c r="C482" s="12">
        <v>0</v>
      </c>
      <c r="D482" s="12">
        <v>0</v>
      </c>
      <c r="E482" s="12">
        <v>0</v>
      </c>
      <c r="H482" s="65" t="s">
        <v>548</v>
      </c>
      <c r="K482" s="65" t="s">
        <v>527</v>
      </c>
    </row>
    <row r="483" spans="1:11" x14ac:dyDescent="0.2">
      <c r="A483" s="50" t="s">
        <v>489</v>
      </c>
      <c r="B483" s="50" t="s">
        <v>190</v>
      </c>
      <c r="C483" s="12">
        <v>70.726962025316453</v>
      </c>
      <c r="D483" s="12">
        <v>72.724753964771523</v>
      </c>
      <c r="E483" s="12">
        <v>68.963202511773943</v>
      </c>
      <c r="H483" s="65" t="s">
        <v>508</v>
      </c>
      <c r="K483" s="65" t="s">
        <v>526</v>
      </c>
    </row>
    <row r="484" spans="1:11" x14ac:dyDescent="0.2">
      <c r="A484" s="50" t="s">
        <v>490</v>
      </c>
      <c r="B484" s="50" t="s">
        <v>190</v>
      </c>
      <c r="C484" s="12">
        <v>0</v>
      </c>
      <c r="D484" s="12">
        <v>0</v>
      </c>
      <c r="E484" s="12">
        <v>0</v>
      </c>
      <c r="H484" s="65" t="s">
        <v>543</v>
      </c>
      <c r="K484" s="65" t="s">
        <v>528</v>
      </c>
    </row>
    <row r="485" spans="1:11" x14ac:dyDescent="0.2">
      <c r="A485" s="50" t="s">
        <v>491</v>
      </c>
      <c r="B485" s="50" t="s">
        <v>190</v>
      </c>
      <c r="C485" s="12">
        <v>0</v>
      </c>
      <c r="D485" s="12">
        <v>0</v>
      </c>
      <c r="E485" s="12">
        <v>0</v>
      </c>
      <c r="H485" s="65" t="s">
        <v>543</v>
      </c>
      <c r="K485" s="65" t="s">
        <v>528</v>
      </c>
    </row>
    <row r="486" spans="1:11" x14ac:dyDescent="0.2">
      <c r="A486" s="50" t="s">
        <v>492</v>
      </c>
      <c r="B486" s="50" t="s">
        <v>190</v>
      </c>
      <c r="C486" s="12">
        <v>108.0569568200731</v>
      </c>
      <c r="D486" s="12">
        <v>113.87057564443411</v>
      </c>
      <c r="E486" s="12">
        <v>102.00705644680983</v>
      </c>
      <c r="H486" s="65" t="s">
        <v>539</v>
      </c>
      <c r="K486" s="65" t="s">
        <v>525</v>
      </c>
    </row>
    <row r="487" spans="1:11" x14ac:dyDescent="0.2">
      <c r="A487" s="50" t="s">
        <v>191</v>
      </c>
      <c r="B487" s="50" t="s">
        <v>190</v>
      </c>
      <c r="C487" s="12">
        <v>0</v>
      </c>
      <c r="D487" s="12">
        <v>0</v>
      </c>
      <c r="E487" s="12">
        <v>0</v>
      </c>
      <c r="H487" s="65" t="s">
        <v>541</v>
      </c>
      <c r="K487" s="65" t="s">
        <v>527</v>
      </c>
    </row>
    <row r="488" spans="1:11" x14ac:dyDescent="0.2">
      <c r="A488" s="50" t="s">
        <v>192</v>
      </c>
      <c r="B488" s="50" t="s">
        <v>190</v>
      </c>
      <c r="C488" s="12">
        <v>172.43571139217715</v>
      </c>
      <c r="D488" s="12">
        <v>175.22367415902002</v>
      </c>
      <c r="E488" s="12">
        <v>201.90494591846169</v>
      </c>
      <c r="H488" s="65" t="s">
        <v>508</v>
      </c>
      <c r="K488" s="65" t="s">
        <v>526</v>
      </c>
    </row>
    <row r="489" spans="1:11" x14ac:dyDescent="0.2">
      <c r="A489" s="50" t="s">
        <v>493</v>
      </c>
      <c r="B489" s="50" t="s">
        <v>190</v>
      </c>
      <c r="C489" s="12">
        <v>74.878915682045005</v>
      </c>
      <c r="D489" s="12">
        <v>92.628042905774294</v>
      </c>
      <c r="E489" s="12">
        <v>3.0691705383540726</v>
      </c>
      <c r="H489" s="65" t="s">
        <v>508</v>
      </c>
      <c r="K489" s="65" t="s">
        <v>526</v>
      </c>
    </row>
    <row r="490" spans="1:11" x14ac:dyDescent="0.2">
      <c r="A490" s="50" t="s">
        <v>494</v>
      </c>
      <c r="B490" s="50" t="s">
        <v>190</v>
      </c>
      <c r="C490" s="12">
        <v>0</v>
      </c>
      <c r="D490" s="12">
        <v>0</v>
      </c>
      <c r="E490" s="12">
        <v>0</v>
      </c>
      <c r="H490" s="65" t="s">
        <v>544</v>
      </c>
      <c r="K490" s="65" t="s">
        <v>529</v>
      </c>
    </row>
    <row r="491" spans="1:11" x14ac:dyDescent="0.2">
      <c r="A491" s="50" t="s">
        <v>495</v>
      </c>
      <c r="B491" s="50" t="s">
        <v>190</v>
      </c>
      <c r="C491" s="12">
        <v>24.759486339979304</v>
      </c>
      <c r="D491" s="12">
        <v>0</v>
      </c>
      <c r="E491" s="12">
        <v>-0.45380797641192677</v>
      </c>
      <c r="H491" s="65" t="s">
        <v>548</v>
      </c>
      <c r="K491" s="65" t="s">
        <v>527</v>
      </c>
    </row>
    <row r="492" spans="1:11" x14ac:dyDescent="0.2">
      <c r="A492" s="50" t="s">
        <v>496</v>
      </c>
      <c r="B492" s="50" t="s">
        <v>193</v>
      </c>
      <c r="C492" s="12">
        <v>117.3922251616696</v>
      </c>
      <c r="D492" s="12">
        <v>122.71663949697252</v>
      </c>
      <c r="E492" s="12">
        <v>149.33944467539169</v>
      </c>
      <c r="H492" s="65" t="s">
        <v>508</v>
      </c>
      <c r="K492" s="65" t="s">
        <v>526</v>
      </c>
    </row>
    <row r="493" spans="1:11" x14ac:dyDescent="0.2">
      <c r="A493" s="50" t="s">
        <v>497</v>
      </c>
      <c r="B493" s="50" t="s">
        <v>193</v>
      </c>
      <c r="C493" s="12">
        <v>218.06866256295467</v>
      </c>
      <c r="D493" s="12">
        <v>220.79140741834831</v>
      </c>
      <c r="E493" s="12">
        <v>229.07857394594794</v>
      </c>
      <c r="H493" s="65" t="s">
        <v>508</v>
      </c>
      <c r="K493" s="65" t="s">
        <v>526</v>
      </c>
    </row>
    <row r="494" spans="1:11" x14ac:dyDescent="0.2">
      <c r="A494" s="50" t="s">
        <v>194</v>
      </c>
      <c r="B494" s="50" t="s">
        <v>193</v>
      </c>
      <c r="C494" s="12">
        <v>110.3343618513324</v>
      </c>
      <c r="D494" s="12">
        <v>126.66881513987931</v>
      </c>
      <c r="E494" s="12">
        <v>104.93420520426048</v>
      </c>
      <c r="H494" s="65" t="s">
        <v>508</v>
      </c>
      <c r="K494" s="65" t="s">
        <v>526</v>
      </c>
    </row>
    <row r="495" spans="1:11" x14ac:dyDescent="0.2">
      <c r="A495" s="50" t="s">
        <v>195</v>
      </c>
      <c r="B495" s="50" t="s">
        <v>193</v>
      </c>
      <c r="C495" s="12">
        <v>163.75380452032141</v>
      </c>
      <c r="D495" s="12">
        <v>163.9382550557707</v>
      </c>
      <c r="E495" s="12">
        <v>167.65950706561401</v>
      </c>
      <c r="H495" s="65" t="s">
        <v>539</v>
      </c>
      <c r="K495" s="65" t="s">
        <v>525</v>
      </c>
    </row>
    <row r="496" spans="1:11" x14ac:dyDescent="0.2">
      <c r="A496" s="50" t="s">
        <v>498</v>
      </c>
      <c r="B496" s="50" t="s">
        <v>196</v>
      </c>
      <c r="C496" s="12">
        <v>90.74773860850452</v>
      </c>
      <c r="D496" s="12">
        <v>156.34334763948499</v>
      </c>
      <c r="E496" s="12">
        <v>175.89585808188801</v>
      </c>
      <c r="H496" s="65" t="s">
        <v>508</v>
      </c>
      <c r="K496" s="65" t="s">
        <v>526</v>
      </c>
    </row>
    <row r="497" spans="1:11" x14ac:dyDescent="0.2">
      <c r="A497" s="50" t="s">
        <v>197</v>
      </c>
      <c r="B497" s="50" t="s">
        <v>196</v>
      </c>
      <c r="C497" s="12">
        <v>45.710412460340351</v>
      </c>
      <c r="D497" s="12">
        <v>39.481555619102089</v>
      </c>
      <c r="E497" s="12">
        <v>40.388333783418851</v>
      </c>
      <c r="H497" s="65" t="s">
        <v>541</v>
      </c>
      <c r="K497" s="65" t="s">
        <v>527</v>
      </c>
    </row>
    <row r="498" spans="1:11" x14ac:dyDescent="0.2">
      <c r="H498" s="62"/>
      <c r="K498" s="65"/>
    </row>
    <row r="499" spans="1:11" x14ac:dyDescent="0.2">
      <c r="H499" s="62"/>
      <c r="K499" s="65"/>
    </row>
    <row r="500" spans="1:11" x14ac:dyDescent="0.2">
      <c r="K500" s="65"/>
    </row>
    <row r="501" spans="1:11" x14ac:dyDescent="0.2">
      <c r="K501" s="65"/>
    </row>
  </sheetData>
  <mergeCells count="3">
    <mergeCell ref="A4:E4"/>
    <mergeCell ref="A2:E2"/>
    <mergeCell ref="A3:E3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96"/>
  <sheetViews>
    <sheetView showGridLines="0" zoomScaleNormal="100" workbookViewId="0">
      <selection activeCell="D24" sqref="D24"/>
    </sheetView>
  </sheetViews>
  <sheetFormatPr defaultRowHeight="12.75" x14ac:dyDescent="0.2"/>
  <cols>
    <col min="1" max="1" width="22.28515625" style="23" customWidth="1"/>
    <col min="2" max="2" width="19" style="23" customWidth="1"/>
    <col min="3" max="5" width="9" style="22" customWidth="1"/>
    <col min="6" max="6" width="2.7109375" style="23" customWidth="1"/>
    <col min="7" max="7" width="13.28515625" style="23" customWidth="1"/>
    <col min="8" max="9" width="9.7109375" style="23" customWidth="1"/>
    <col min="10" max="10" width="12" style="1" customWidth="1"/>
    <col min="11" max="16384" width="9.140625" style="23"/>
  </cols>
  <sheetData>
    <row r="1" spans="1:11" x14ac:dyDescent="0.2">
      <c r="B1" s="22"/>
    </row>
    <row r="2" spans="1:11" ht="41.25" customHeight="1" x14ac:dyDescent="0.2">
      <c r="A2" s="92" t="s">
        <v>572</v>
      </c>
      <c r="B2" s="92"/>
      <c r="C2" s="92"/>
      <c r="D2" s="92"/>
      <c r="E2" s="92"/>
      <c r="G2" s="90" t="s">
        <v>507</v>
      </c>
      <c r="H2" s="88" t="s">
        <v>512</v>
      </c>
      <c r="I2" s="88" t="s">
        <v>513</v>
      </c>
      <c r="J2" s="88" t="s">
        <v>509</v>
      </c>
    </row>
    <row r="3" spans="1:11" x14ac:dyDescent="0.2">
      <c r="A3" s="85" t="s">
        <v>532</v>
      </c>
      <c r="B3" s="85"/>
      <c r="C3" s="85"/>
      <c r="D3" s="85"/>
      <c r="E3" s="85"/>
      <c r="G3" s="91"/>
      <c r="H3" s="89"/>
      <c r="I3" s="89"/>
      <c r="J3" s="89"/>
    </row>
    <row r="4" spans="1:11" ht="12.75" customHeight="1" x14ac:dyDescent="0.2">
      <c r="C4" s="51" t="s">
        <v>555</v>
      </c>
      <c r="D4" s="51" t="s">
        <v>556</v>
      </c>
      <c r="E4" s="51" t="s">
        <v>557</v>
      </c>
      <c r="G4" s="43" t="s">
        <v>557</v>
      </c>
      <c r="H4" s="43" t="s">
        <v>557</v>
      </c>
      <c r="I4" s="43" t="s">
        <v>557</v>
      </c>
      <c r="J4" s="43" t="s">
        <v>557</v>
      </c>
    </row>
    <row r="5" spans="1:11" ht="12.75" customHeight="1" x14ac:dyDescent="0.2">
      <c r="A5" s="26"/>
      <c r="B5" s="10" t="s">
        <v>505</v>
      </c>
      <c r="C5" s="4">
        <v>482</v>
      </c>
      <c r="D5" s="4">
        <v>482</v>
      </c>
      <c r="E5" s="4">
        <v>482</v>
      </c>
      <c r="G5" s="4">
        <v>115</v>
      </c>
      <c r="H5" s="4">
        <v>290</v>
      </c>
      <c r="I5" s="4">
        <v>12</v>
      </c>
      <c r="J5" s="4">
        <v>177</v>
      </c>
    </row>
    <row r="6" spans="1:11" s="27" customFormat="1" x14ac:dyDescent="0.2">
      <c r="A6" s="39"/>
      <c r="B6" s="19" t="s">
        <v>499</v>
      </c>
      <c r="C6" s="8">
        <v>0.11282834058178497</v>
      </c>
      <c r="D6" s="8">
        <v>0.11933761760511882</v>
      </c>
      <c r="E6" s="8">
        <v>0.11910853581047746</v>
      </c>
      <c r="G6" s="36">
        <v>0.1839805864037333</v>
      </c>
      <c r="H6" s="36">
        <v>0.17572385845446875</v>
      </c>
      <c r="I6" s="36">
        <v>0.20180675041420956</v>
      </c>
      <c r="J6" s="36">
        <v>2.2495398503409494E-2</v>
      </c>
    </row>
    <row r="7" spans="1:11" ht="12.75" customHeight="1" x14ac:dyDescent="0.2">
      <c r="A7" s="26"/>
      <c r="B7" s="10" t="s">
        <v>500</v>
      </c>
      <c r="C7" s="13">
        <v>0.10068346488840738</v>
      </c>
      <c r="D7" s="13">
        <v>0.10555182961505524</v>
      </c>
      <c r="E7" s="13">
        <v>0.10466535808140293</v>
      </c>
      <c r="G7" s="36">
        <v>6.285254837127259E-2</v>
      </c>
      <c r="H7" s="36">
        <v>8.0564919285899331E-2</v>
      </c>
      <c r="I7" s="36">
        <v>9.1843032313307357E-2</v>
      </c>
      <c r="J7" s="36">
        <v>5.8095259956813666E-2</v>
      </c>
    </row>
    <row r="8" spans="1:11" s="27" customFormat="1" x14ac:dyDescent="0.2">
      <c r="A8" s="39"/>
      <c r="B8" s="19" t="s">
        <v>501</v>
      </c>
      <c r="C8" s="8">
        <v>0.1269684505973237</v>
      </c>
      <c r="D8" s="8">
        <v>0.13607101742129318</v>
      </c>
      <c r="E8" s="8">
        <v>0.13497656283019771</v>
      </c>
      <c r="G8" s="36">
        <v>0.18872897991932081</v>
      </c>
      <c r="H8" s="36">
        <v>0.18313605874609662</v>
      </c>
      <c r="I8" s="36">
        <v>0.2036260936508906</v>
      </c>
      <c r="J8" s="36">
        <v>0</v>
      </c>
    </row>
    <row r="9" spans="1:11" s="27" customFormat="1" x14ac:dyDescent="0.2">
      <c r="A9" s="39"/>
      <c r="B9" s="19" t="s">
        <v>502</v>
      </c>
      <c r="C9" s="8">
        <v>0.15146242372266752</v>
      </c>
      <c r="D9" s="8">
        <v>0.15009416909743306</v>
      </c>
      <c r="E9" s="8">
        <v>0.14371187437799315</v>
      </c>
      <c r="G9" s="36">
        <v>0.1904289031719219</v>
      </c>
      <c r="H9" s="36">
        <v>0.19640353051003284</v>
      </c>
      <c r="I9" s="36">
        <v>0.27594924356334538</v>
      </c>
      <c r="J9" s="36">
        <v>4.0460815101918735E-2</v>
      </c>
      <c r="K9" s="32"/>
    </row>
    <row r="10" spans="1:11" ht="12.75" customHeight="1" x14ac:dyDescent="0.2">
      <c r="A10" s="26"/>
      <c r="B10" s="10" t="s">
        <v>503</v>
      </c>
      <c r="C10" s="8">
        <v>0</v>
      </c>
      <c r="D10" s="8">
        <v>0</v>
      </c>
      <c r="E10" s="8">
        <v>0</v>
      </c>
      <c r="G10" s="36">
        <v>0</v>
      </c>
      <c r="H10" s="36">
        <v>0</v>
      </c>
      <c r="I10" s="36">
        <v>3.882907668664129E-3</v>
      </c>
      <c r="J10" s="36">
        <v>0</v>
      </c>
    </row>
    <row r="11" spans="1:11" ht="12.75" customHeight="1" x14ac:dyDescent="0.2">
      <c r="A11" s="26"/>
      <c r="B11" s="10" t="s">
        <v>504</v>
      </c>
      <c r="C11" s="8">
        <v>0.4056370708362898</v>
      </c>
      <c r="D11" s="8">
        <v>0.67329294530630734</v>
      </c>
      <c r="E11" s="8">
        <v>0.60561465451206586</v>
      </c>
      <c r="G11" s="36">
        <v>0.37204833895116107</v>
      </c>
      <c r="H11" s="36">
        <v>0.60561465451206586</v>
      </c>
      <c r="I11" s="36">
        <v>0.35150309156980125</v>
      </c>
      <c r="J11" s="36">
        <v>0.31510382998453029</v>
      </c>
    </row>
    <row r="12" spans="1:11" x14ac:dyDescent="0.2">
      <c r="A12" s="28"/>
      <c r="B12" s="28"/>
      <c r="C12" s="7"/>
      <c r="D12" s="7"/>
      <c r="E12" s="7"/>
      <c r="F12" s="15" t="s">
        <v>510</v>
      </c>
      <c r="G12" s="34">
        <v>16243090</v>
      </c>
      <c r="H12" s="34">
        <v>23860577</v>
      </c>
      <c r="I12" s="34">
        <v>259377</v>
      </c>
      <c r="J12" s="34">
        <v>6618674</v>
      </c>
    </row>
    <row r="13" spans="1:11" ht="12.75" customHeight="1" x14ac:dyDescent="0.2">
      <c r="A13" s="28"/>
      <c r="B13" s="28"/>
      <c r="C13" s="7"/>
      <c r="D13" s="7"/>
      <c r="E13" s="7"/>
      <c r="F13" s="15" t="s">
        <v>511</v>
      </c>
      <c r="G13" s="8">
        <v>0.50568642683882137</v>
      </c>
      <c r="H13" s="8">
        <v>0.74283710337396169</v>
      </c>
      <c r="I13" s="8">
        <v>8.0750293407333817E-3</v>
      </c>
      <c r="J13" s="8">
        <v>0.2060552275134232</v>
      </c>
    </row>
    <row r="14" spans="1:11" ht="22.5" customHeight="1" x14ac:dyDescent="0.2">
      <c r="A14" s="29" t="s">
        <v>0</v>
      </c>
      <c r="B14" s="30" t="s">
        <v>1</v>
      </c>
      <c r="C14" s="51" t="s">
        <v>555</v>
      </c>
      <c r="D14" s="51" t="s">
        <v>556</v>
      </c>
      <c r="E14" s="51" t="s">
        <v>557</v>
      </c>
      <c r="G14" s="5" t="s">
        <v>506</v>
      </c>
      <c r="H14" s="14"/>
      <c r="I14" s="14"/>
      <c r="J14" s="14"/>
    </row>
    <row r="15" spans="1:11" x14ac:dyDescent="0.2">
      <c r="A15" s="50" t="s">
        <v>2</v>
      </c>
      <c r="B15" s="50" t="s">
        <v>2</v>
      </c>
      <c r="C15" s="2">
        <v>0.3019053433699192</v>
      </c>
      <c r="D15" s="2">
        <v>0.2320222289864497</v>
      </c>
      <c r="E15" s="2">
        <v>0.23874806319635949</v>
      </c>
      <c r="G15" s="31" t="s">
        <v>539</v>
      </c>
      <c r="H15" s="31"/>
      <c r="I15" s="31"/>
      <c r="J15" s="11" t="s">
        <v>525</v>
      </c>
    </row>
    <row r="16" spans="1:11" x14ac:dyDescent="0.2">
      <c r="A16" s="50" t="s">
        <v>3</v>
      </c>
      <c r="B16" s="50" t="s">
        <v>2</v>
      </c>
      <c r="C16" s="2">
        <v>0.20700868640480868</v>
      </c>
      <c r="D16" s="2">
        <v>0.21786132876917769</v>
      </c>
      <c r="E16" s="2">
        <v>0.20510169424485905</v>
      </c>
      <c r="G16" s="31" t="s">
        <v>539</v>
      </c>
      <c r="H16" s="31"/>
      <c r="I16" s="31"/>
      <c r="J16" s="11" t="s">
        <v>525</v>
      </c>
    </row>
    <row r="17" spans="1:10" x14ac:dyDescent="0.2">
      <c r="A17" s="50" t="s">
        <v>4</v>
      </c>
      <c r="B17" s="50" t="s">
        <v>2</v>
      </c>
      <c r="C17" s="2">
        <v>0.15445305543269863</v>
      </c>
      <c r="D17" s="2">
        <v>0.15445305597697268</v>
      </c>
      <c r="E17" s="2">
        <v>0.15445305708417964</v>
      </c>
      <c r="G17" s="31" t="s">
        <v>539</v>
      </c>
      <c r="H17" s="31"/>
      <c r="I17" s="31"/>
      <c r="J17" s="11" t="s">
        <v>525</v>
      </c>
    </row>
    <row r="18" spans="1:10" x14ac:dyDescent="0.2">
      <c r="A18" s="50" t="s">
        <v>200</v>
      </c>
      <c r="B18" s="50" t="s">
        <v>2</v>
      </c>
      <c r="C18" s="2">
        <v>0.1724865925027044</v>
      </c>
      <c r="D18" s="2">
        <v>0.17270099142561068</v>
      </c>
      <c r="E18" s="2">
        <v>0.1759337476274524</v>
      </c>
      <c r="G18" s="31" t="s">
        <v>539</v>
      </c>
      <c r="H18" s="31"/>
      <c r="I18" s="31"/>
      <c r="J18" s="11" t="s">
        <v>525</v>
      </c>
    </row>
    <row r="19" spans="1:10" x14ac:dyDescent="0.2">
      <c r="A19" s="50" t="s">
        <v>5</v>
      </c>
      <c r="B19" s="50" t="s">
        <v>2</v>
      </c>
      <c r="C19" s="2">
        <v>0.14140065883509795</v>
      </c>
      <c r="D19" s="2">
        <v>0.20917828239229641</v>
      </c>
      <c r="E19" s="2">
        <v>0.1648130595424899</v>
      </c>
      <c r="G19" s="31" t="s">
        <v>508</v>
      </c>
      <c r="H19" s="31"/>
      <c r="I19" s="31"/>
      <c r="J19" s="11" t="s">
        <v>526</v>
      </c>
    </row>
    <row r="20" spans="1:10" x14ac:dyDescent="0.2">
      <c r="A20" s="50" t="s">
        <v>201</v>
      </c>
      <c r="B20" s="50" t="s">
        <v>2</v>
      </c>
      <c r="C20" s="2">
        <v>0.18809581429018832</v>
      </c>
      <c r="D20" s="2">
        <v>0.18057356946529141</v>
      </c>
      <c r="E20" s="2">
        <v>0.16594000033319695</v>
      </c>
      <c r="G20" s="31" t="s">
        <v>508</v>
      </c>
      <c r="H20" s="31"/>
      <c r="I20" s="31"/>
      <c r="J20" s="11" t="s">
        <v>526</v>
      </c>
    </row>
    <row r="21" spans="1:10" x14ac:dyDescent="0.2">
      <c r="A21" s="50" t="s">
        <v>6</v>
      </c>
      <c r="B21" s="50" t="s">
        <v>2</v>
      </c>
      <c r="C21" s="2">
        <v>0.25902829035804315</v>
      </c>
      <c r="D21" s="2">
        <v>0.26316433283650137</v>
      </c>
      <c r="E21" s="2">
        <v>0.25501905449483997</v>
      </c>
      <c r="G21" s="31" t="s">
        <v>540</v>
      </c>
      <c r="H21" s="31"/>
      <c r="I21" s="31"/>
      <c r="J21" s="11" t="s">
        <v>526</v>
      </c>
    </row>
    <row r="22" spans="1:10" x14ac:dyDescent="0.2">
      <c r="A22" s="50" t="s">
        <v>202</v>
      </c>
      <c r="B22" s="50" t="s">
        <v>2</v>
      </c>
      <c r="C22" s="2">
        <v>0.17382879903862491</v>
      </c>
      <c r="D22" s="2">
        <v>0.17319118377715503</v>
      </c>
      <c r="E22" s="2">
        <v>0.15831238737521428</v>
      </c>
      <c r="G22" s="31" t="s">
        <v>540</v>
      </c>
      <c r="H22" s="31"/>
      <c r="I22" s="31"/>
      <c r="J22" s="11" t="s">
        <v>526</v>
      </c>
    </row>
    <row r="23" spans="1:10" x14ac:dyDescent="0.2">
      <c r="A23" s="50" t="s">
        <v>203</v>
      </c>
      <c r="B23" s="50" t="s">
        <v>2</v>
      </c>
      <c r="C23" s="2">
        <v>0.20714323424053299</v>
      </c>
      <c r="D23" s="2">
        <v>0.19058826754342947</v>
      </c>
      <c r="E23" s="2">
        <v>0.18654205001071453</v>
      </c>
      <c r="G23" s="31" t="s">
        <v>508</v>
      </c>
      <c r="H23" s="31"/>
      <c r="I23" s="31"/>
      <c r="J23" s="11" t="s">
        <v>526</v>
      </c>
    </row>
    <row r="24" spans="1:10" x14ac:dyDescent="0.2">
      <c r="A24" s="50" t="s">
        <v>7</v>
      </c>
      <c r="B24" s="50" t="s">
        <v>2</v>
      </c>
      <c r="C24" s="2">
        <v>0.17289111220682937</v>
      </c>
      <c r="D24" s="2">
        <v>0.15677081571593529</v>
      </c>
      <c r="E24" s="2">
        <v>0.15941937319775384</v>
      </c>
      <c r="G24" s="31" t="s">
        <v>539</v>
      </c>
      <c r="H24" s="31"/>
      <c r="I24" s="31"/>
      <c r="J24" s="11" t="s">
        <v>525</v>
      </c>
    </row>
    <row r="25" spans="1:10" x14ac:dyDescent="0.2">
      <c r="A25" s="50" t="s">
        <v>8</v>
      </c>
      <c r="B25" s="50" t="s">
        <v>2</v>
      </c>
      <c r="C25" s="2">
        <v>0.25681539183819085</v>
      </c>
      <c r="D25" s="2">
        <v>0.27693884944493474</v>
      </c>
      <c r="E25" s="2">
        <v>0.25459614554436372</v>
      </c>
      <c r="G25" s="31" t="s">
        <v>539</v>
      </c>
      <c r="H25" s="31"/>
      <c r="I25" s="31"/>
      <c r="J25" s="11" t="s">
        <v>525</v>
      </c>
    </row>
    <row r="26" spans="1:10" x14ac:dyDescent="0.2">
      <c r="A26" s="50" t="s">
        <v>204</v>
      </c>
      <c r="B26" s="50" t="s">
        <v>2</v>
      </c>
      <c r="C26" s="2">
        <v>0.16545156609105616</v>
      </c>
      <c r="D26" s="2">
        <v>0.17465987649545658</v>
      </c>
      <c r="E26" s="2">
        <v>0.18005554405694335</v>
      </c>
      <c r="G26" s="31" t="s">
        <v>539</v>
      </c>
      <c r="H26" s="31"/>
      <c r="I26" s="31"/>
      <c r="J26" s="11" t="s">
        <v>525</v>
      </c>
    </row>
    <row r="27" spans="1:10" x14ac:dyDescent="0.2">
      <c r="A27" s="50" t="s">
        <v>9</v>
      </c>
      <c r="B27" s="50" t="s">
        <v>2</v>
      </c>
      <c r="C27" s="2">
        <v>0.22444142202611569</v>
      </c>
      <c r="D27" s="2">
        <v>0.19941143755215901</v>
      </c>
      <c r="E27" s="2">
        <v>0.19665499579596524</v>
      </c>
      <c r="G27" s="31" t="s">
        <v>539</v>
      </c>
      <c r="H27" s="31"/>
      <c r="I27" s="31"/>
      <c r="J27" s="11" t="s">
        <v>525</v>
      </c>
    </row>
    <row r="28" spans="1:10" x14ac:dyDescent="0.2">
      <c r="A28" s="50" t="s">
        <v>205</v>
      </c>
      <c r="B28" s="50" t="s">
        <v>2</v>
      </c>
      <c r="C28" s="2">
        <v>0.17637984134619214</v>
      </c>
      <c r="D28" s="2">
        <v>0.17510370714944193</v>
      </c>
      <c r="E28" s="2">
        <v>0.16560538849041681</v>
      </c>
      <c r="G28" s="31" t="s">
        <v>508</v>
      </c>
      <c r="H28" s="31"/>
      <c r="I28" s="31"/>
      <c r="J28" s="11" t="s">
        <v>526</v>
      </c>
    </row>
    <row r="29" spans="1:10" x14ac:dyDescent="0.2">
      <c r="A29" s="50" t="s">
        <v>206</v>
      </c>
      <c r="B29" s="50" t="s">
        <v>206</v>
      </c>
      <c r="C29" s="2">
        <v>0</v>
      </c>
      <c r="D29" s="2">
        <v>0</v>
      </c>
      <c r="E29" s="2">
        <v>0</v>
      </c>
      <c r="G29" s="31" t="s">
        <v>541</v>
      </c>
      <c r="H29" s="31"/>
      <c r="I29" s="31"/>
      <c r="J29" s="11" t="s">
        <v>527</v>
      </c>
    </row>
    <row r="30" spans="1:10" x14ac:dyDescent="0.2">
      <c r="A30" s="50" t="s">
        <v>207</v>
      </c>
      <c r="B30" s="50" t="s">
        <v>206</v>
      </c>
      <c r="C30" s="2">
        <v>0.17458522722030576</v>
      </c>
      <c r="D30" s="2">
        <v>0.16668451918699623</v>
      </c>
      <c r="E30" s="2">
        <v>0.18427444158804737</v>
      </c>
      <c r="G30" s="31" t="s">
        <v>508</v>
      </c>
      <c r="H30" s="31"/>
      <c r="I30" s="31"/>
      <c r="J30" s="11" t="s">
        <v>526</v>
      </c>
    </row>
    <row r="31" spans="1:10" x14ac:dyDescent="0.2">
      <c r="A31" s="50" t="s">
        <v>208</v>
      </c>
      <c r="B31" s="50" t="s">
        <v>206</v>
      </c>
      <c r="C31" s="2">
        <v>6.6125634658293228E-2</v>
      </c>
      <c r="D31" s="2">
        <v>4.5744038227050608E-2</v>
      </c>
      <c r="E31" s="2">
        <v>4.5465080944177345E-2</v>
      </c>
      <c r="G31" s="31" t="s">
        <v>508</v>
      </c>
      <c r="H31" s="31"/>
      <c r="I31" s="31"/>
      <c r="J31" s="11" t="s">
        <v>526</v>
      </c>
    </row>
    <row r="32" spans="1:10" x14ac:dyDescent="0.2">
      <c r="A32" s="50" t="s">
        <v>209</v>
      </c>
      <c r="B32" s="50" t="s">
        <v>206</v>
      </c>
      <c r="C32" s="2">
        <v>2.3907538012934992E-2</v>
      </c>
      <c r="D32" s="2">
        <v>2.51002375216458E-2</v>
      </c>
      <c r="E32" s="2">
        <v>3.0563579851041328E-2</v>
      </c>
      <c r="G32" s="31" t="s">
        <v>508</v>
      </c>
      <c r="H32" s="31"/>
      <c r="I32" s="31"/>
      <c r="J32" s="11" t="s">
        <v>526</v>
      </c>
    </row>
    <row r="33" spans="1:10" x14ac:dyDescent="0.2">
      <c r="A33" s="50" t="s">
        <v>210</v>
      </c>
      <c r="B33" s="50" t="s">
        <v>206</v>
      </c>
      <c r="C33" s="2">
        <v>0</v>
      </c>
      <c r="D33" s="2">
        <v>0</v>
      </c>
      <c r="E33" s="2">
        <v>0</v>
      </c>
      <c r="G33" s="31" t="s">
        <v>541</v>
      </c>
      <c r="H33" s="31"/>
      <c r="I33" s="31"/>
      <c r="J33" s="11" t="s">
        <v>527</v>
      </c>
    </row>
    <row r="34" spans="1:10" x14ac:dyDescent="0.2">
      <c r="A34" s="50" t="s">
        <v>211</v>
      </c>
      <c r="B34" s="50" t="s">
        <v>10</v>
      </c>
      <c r="C34" s="2">
        <v>8.5137248006387167E-2</v>
      </c>
      <c r="D34" s="2">
        <v>9.0669918779265446E-2</v>
      </c>
      <c r="E34" s="2">
        <v>9.5406310108775746E-2</v>
      </c>
      <c r="G34" s="31" t="s">
        <v>508</v>
      </c>
      <c r="H34" s="31"/>
      <c r="I34" s="31"/>
      <c r="J34" s="11" t="s">
        <v>526</v>
      </c>
    </row>
    <row r="35" spans="1:10" x14ac:dyDescent="0.2">
      <c r="A35" s="50" t="s">
        <v>11</v>
      </c>
      <c r="B35" s="50" t="s">
        <v>10</v>
      </c>
      <c r="C35" s="2">
        <v>0.26001937084401616</v>
      </c>
      <c r="D35" s="2">
        <v>0.23100169615741589</v>
      </c>
      <c r="E35" s="2">
        <v>0.22719870296747352</v>
      </c>
      <c r="G35" s="31" t="s">
        <v>508</v>
      </c>
      <c r="H35" s="31"/>
      <c r="I35" s="31"/>
      <c r="J35" s="11" t="s">
        <v>526</v>
      </c>
    </row>
    <row r="36" spans="1:10" x14ac:dyDescent="0.2">
      <c r="A36" s="50" t="s">
        <v>212</v>
      </c>
      <c r="B36" s="50" t="s">
        <v>10</v>
      </c>
      <c r="C36" s="2">
        <v>0.12246928070090431</v>
      </c>
      <c r="D36" s="2">
        <v>0.14889956124902787</v>
      </c>
      <c r="E36" s="2">
        <v>0.10927792327008728</v>
      </c>
      <c r="G36" s="31" t="s">
        <v>508</v>
      </c>
      <c r="H36" s="31"/>
      <c r="I36" s="31"/>
      <c r="J36" s="11" t="s">
        <v>526</v>
      </c>
    </row>
    <row r="37" spans="1:10" x14ac:dyDescent="0.2">
      <c r="A37" s="50" t="s">
        <v>12</v>
      </c>
      <c r="B37" s="50" t="s">
        <v>10</v>
      </c>
      <c r="C37" s="2">
        <v>0.1604980699182928</v>
      </c>
      <c r="D37" s="2">
        <v>0.17521791264607314</v>
      </c>
      <c r="E37" s="2">
        <v>0.19402108303680168</v>
      </c>
      <c r="G37" s="31" t="s">
        <v>508</v>
      </c>
      <c r="H37" s="31"/>
      <c r="I37" s="31"/>
      <c r="J37" s="11" t="s">
        <v>526</v>
      </c>
    </row>
    <row r="38" spans="1:10" x14ac:dyDescent="0.2">
      <c r="A38" s="50" t="s">
        <v>213</v>
      </c>
      <c r="B38" s="50" t="s">
        <v>10</v>
      </c>
      <c r="C38" s="2">
        <v>0.24676182272396463</v>
      </c>
      <c r="D38" s="2">
        <v>0.26355901190333708</v>
      </c>
      <c r="E38" s="2">
        <v>0.21090265735932151</v>
      </c>
      <c r="G38" s="31" t="s">
        <v>542</v>
      </c>
      <c r="H38" s="31"/>
      <c r="I38" s="31"/>
      <c r="J38" s="11" t="s">
        <v>530</v>
      </c>
    </row>
    <row r="39" spans="1:10" x14ac:dyDescent="0.2">
      <c r="A39" s="50" t="s">
        <v>554</v>
      </c>
      <c r="B39" s="50" t="s">
        <v>214</v>
      </c>
      <c r="C39" s="2">
        <v>0.17554003417397235</v>
      </c>
      <c r="D39" s="2">
        <v>0.1790445007774257</v>
      </c>
      <c r="E39" s="2">
        <v>0.21587369552151353</v>
      </c>
      <c r="G39" s="31" t="s">
        <v>508</v>
      </c>
      <c r="H39" s="31"/>
      <c r="I39" s="31"/>
      <c r="J39" s="11" t="s">
        <v>526</v>
      </c>
    </row>
    <row r="40" spans="1:10" x14ac:dyDescent="0.2">
      <c r="A40" s="50" t="s">
        <v>215</v>
      </c>
      <c r="B40" s="50" t="s">
        <v>215</v>
      </c>
      <c r="C40" s="2">
        <v>0.22514486292060901</v>
      </c>
      <c r="D40" s="2">
        <v>0.19826350178354962</v>
      </c>
      <c r="E40" s="2">
        <v>0.21054256812822877</v>
      </c>
      <c r="G40" s="31" t="s">
        <v>508</v>
      </c>
      <c r="H40" s="31"/>
      <c r="I40" s="31"/>
      <c r="J40" s="11" t="s">
        <v>526</v>
      </c>
    </row>
    <row r="41" spans="1:10" x14ac:dyDescent="0.2">
      <c r="A41" s="50" t="s">
        <v>216</v>
      </c>
      <c r="B41" s="50" t="s">
        <v>215</v>
      </c>
      <c r="C41" s="2">
        <v>6.739279505578917E-2</v>
      </c>
      <c r="D41" s="2">
        <v>7.61086701466476E-2</v>
      </c>
      <c r="E41" s="2">
        <v>8.2371981913728867E-2</v>
      </c>
      <c r="G41" s="31" t="s">
        <v>541</v>
      </c>
      <c r="H41" s="31"/>
      <c r="I41" s="31"/>
      <c r="J41" s="11" t="s">
        <v>527</v>
      </c>
    </row>
    <row r="42" spans="1:10" x14ac:dyDescent="0.2">
      <c r="A42" s="50" t="s">
        <v>217</v>
      </c>
      <c r="B42" s="50" t="s">
        <v>13</v>
      </c>
      <c r="C42" s="2">
        <v>0</v>
      </c>
      <c r="D42" s="2">
        <v>0</v>
      </c>
      <c r="E42" s="2">
        <v>0</v>
      </c>
      <c r="G42" s="31" t="s">
        <v>541</v>
      </c>
      <c r="H42" s="31"/>
      <c r="I42" s="31"/>
      <c r="J42" s="11" t="s">
        <v>527</v>
      </c>
    </row>
    <row r="43" spans="1:10" x14ac:dyDescent="0.2">
      <c r="A43" s="50" t="s">
        <v>218</v>
      </c>
      <c r="B43" s="50" t="s">
        <v>13</v>
      </c>
      <c r="C43" s="2">
        <v>6.2717876670301595E-5</v>
      </c>
      <c r="D43" s="2">
        <v>8.2150554953685807E-5</v>
      </c>
      <c r="E43" s="2">
        <v>0</v>
      </c>
      <c r="G43" s="31" t="s">
        <v>541</v>
      </c>
      <c r="H43" s="31"/>
      <c r="I43" s="31"/>
      <c r="J43" s="11" t="s">
        <v>527</v>
      </c>
    </row>
    <row r="44" spans="1:10" x14ac:dyDescent="0.2">
      <c r="A44" s="50" t="s">
        <v>219</v>
      </c>
      <c r="B44" s="50" t="s">
        <v>13</v>
      </c>
      <c r="C44" s="2">
        <v>0</v>
      </c>
      <c r="D44" s="2">
        <v>0</v>
      </c>
      <c r="E44" s="2">
        <v>0</v>
      </c>
      <c r="G44" s="31" t="s">
        <v>543</v>
      </c>
      <c r="H44" s="31"/>
      <c r="I44" s="31"/>
      <c r="J44" s="11" t="s">
        <v>528</v>
      </c>
    </row>
    <row r="45" spans="1:10" x14ac:dyDescent="0.2">
      <c r="A45" s="50" t="s">
        <v>220</v>
      </c>
      <c r="B45" s="50" t="s">
        <v>13</v>
      </c>
      <c r="C45" s="2">
        <v>0</v>
      </c>
      <c r="D45" s="2">
        <v>0</v>
      </c>
      <c r="E45" s="2">
        <v>0</v>
      </c>
      <c r="G45" s="31" t="s">
        <v>541</v>
      </c>
      <c r="H45" s="31"/>
      <c r="I45" s="31"/>
      <c r="J45" s="11" t="s">
        <v>527</v>
      </c>
    </row>
    <row r="46" spans="1:10" x14ac:dyDescent="0.2">
      <c r="A46" s="50" t="s">
        <v>221</v>
      </c>
      <c r="B46" s="50" t="s">
        <v>13</v>
      </c>
      <c r="C46" s="2">
        <v>0</v>
      </c>
      <c r="D46" s="2">
        <v>0</v>
      </c>
      <c r="E46" s="2">
        <v>0</v>
      </c>
      <c r="G46" s="31" t="s">
        <v>541</v>
      </c>
      <c r="H46" s="31"/>
      <c r="I46" s="31"/>
      <c r="J46" s="11" t="s">
        <v>527</v>
      </c>
    </row>
    <row r="47" spans="1:10" x14ac:dyDescent="0.2">
      <c r="A47" s="50" t="s">
        <v>14</v>
      </c>
      <c r="B47" s="50" t="s">
        <v>13</v>
      </c>
      <c r="C47" s="2">
        <v>0.26568840493977763</v>
      </c>
      <c r="D47" s="2">
        <v>0.26376786005981284</v>
      </c>
      <c r="E47" s="2">
        <v>0.26464901269197721</v>
      </c>
      <c r="G47" s="31" t="s">
        <v>508</v>
      </c>
      <c r="H47" s="31"/>
      <c r="I47" s="31"/>
      <c r="J47" s="11" t="s">
        <v>526</v>
      </c>
    </row>
    <row r="48" spans="1:10" x14ac:dyDescent="0.2">
      <c r="A48" s="50" t="s">
        <v>15</v>
      </c>
      <c r="B48" s="50" t="s">
        <v>13</v>
      </c>
      <c r="C48" s="2">
        <v>0</v>
      </c>
      <c r="D48" s="2">
        <v>0</v>
      </c>
      <c r="E48" s="2">
        <v>0</v>
      </c>
      <c r="G48" s="31" t="s">
        <v>541</v>
      </c>
      <c r="H48" s="31"/>
      <c r="I48" s="31"/>
      <c r="J48" s="11" t="s">
        <v>527</v>
      </c>
    </row>
    <row r="49" spans="1:10" x14ac:dyDescent="0.2">
      <c r="A49" s="50" t="s">
        <v>222</v>
      </c>
      <c r="B49" s="50" t="s">
        <v>13</v>
      </c>
      <c r="C49" s="2">
        <v>0</v>
      </c>
      <c r="D49" s="2">
        <v>0</v>
      </c>
      <c r="E49" s="2">
        <v>0</v>
      </c>
      <c r="G49" s="31" t="s">
        <v>541</v>
      </c>
      <c r="H49" s="31"/>
      <c r="I49" s="31"/>
      <c r="J49" s="11" t="s">
        <v>527</v>
      </c>
    </row>
    <row r="50" spans="1:10" x14ac:dyDescent="0.2">
      <c r="A50" s="50" t="s">
        <v>223</v>
      </c>
      <c r="B50" s="50" t="s">
        <v>13</v>
      </c>
      <c r="C50" s="2">
        <v>0</v>
      </c>
      <c r="D50" s="2">
        <v>0</v>
      </c>
      <c r="E50" s="2">
        <v>0</v>
      </c>
      <c r="G50" s="31" t="s">
        <v>541</v>
      </c>
      <c r="H50" s="31"/>
      <c r="I50" s="31"/>
      <c r="J50" s="11" t="s">
        <v>527</v>
      </c>
    </row>
    <row r="51" spans="1:10" x14ac:dyDescent="0.2">
      <c r="A51" s="50" t="s">
        <v>224</v>
      </c>
      <c r="B51" s="50" t="s">
        <v>13</v>
      </c>
      <c r="C51" s="2">
        <v>0</v>
      </c>
      <c r="D51" s="2">
        <v>0</v>
      </c>
      <c r="E51" s="2">
        <v>0</v>
      </c>
      <c r="G51" s="31" t="s">
        <v>541</v>
      </c>
      <c r="H51" s="31"/>
      <c r="I51" s="31"/>
      <c r="J51" s="11" t="s">
        <v>527</v>
      </c>
    </row>
    <row r="52" spans="1:10" x14ac:dyDescent="0.2">
      <c r="A52" s="50" t="s">
        <v>514</v>
      </c>
      <c r="B52" s="50" t="s">
        <v>13</v>
      </c>
      <c r="C52" s="2">
        <v>0</v>
      </c>
      <c r="D52" s="2">
        <v>0</v>
      </c>
      <c r="E52" s="2">
        <v>0</v>
      </c>
      <c r="G52" s="31" t="s">
        <v>541</v>
      </c>
      <c r="H52" s="31"/>
      <c r="I52" s="31"/>
      <c r="J52" s="11" t="s">
        <v>527</v>
      </c>
    </row>
    <row r="53" spans="1:10" x14ac:dyDescent="0.2">
      <c r="A53" s="50" t="s">
        <v>225</v>
      </c>
      <c r="B53" s="50" t="s">
        <v>13</v>
      </c>
      <c r="C53" s="2">
        <v>0</v>
      </c>
      <c r="D53" s="2">
        <v>0</v>
      </c>
      <c r="E53" s="2">
        <v>0</v>
      </c>
      <c r="G53" s="31" t="s">
        <v>543</v>
      </c>
      <c r="H53" s="31"/>
      <c r="I53" s="31"/>
      <c r="J53" s="11" t="s">
        <v>528</v>
      </c>
    </row>
    <row r="54" spans="1:10" x14ac:dyDescent="0.2">
      <c r="A54" s="50" t="s">
        <v>16</v>
      </c>
      <c r="B54" s="50" t="s">
        <v>13</v>
      </c>
      <c r="C54" s="2">
        <v>0.23663285912950766</v>
      </c>
      <c r="D54" s="2">
        <v>0.18756556959809337</v>
      </c>
      <c r="E54" s="2">
        <v>0.17998544781407394</v>
      </c>
      <c r="G54" s="31" t="s">
        <v>508</v>
      </c>
      <c r="H54" s="31"/>
      <c r="I54" s="31"/>
      <c r="J54" s="11" t="s">
        <v>526</v>
      </c>
    </row>
    <row r="55" spans="1:10" x14ac:dyDescent="0.2">
      <c r="A55" s="50" t="s">
        <v>226</v>
      </c>
      <c r="B55" s="50" t="s">
        <v>13</v>
      </c>
      <c r="C55" s="2">
        <v>1.157092028953108E-4</v>
      </c>
      <c r="D55" s="2">
        <v>2.9219850763183541E-5</v>
      </c>
      <c r="E55" s="2">
        <v>2.461335152862386E-5</v>
      </c>
      <c r="G55" s="31" t="s">
        <v>541</v>
      </c>
      <c r="H55" s="31"/>
      <c r="I55" s="31"/>
      <c r="J55" s="11" t="s">
        <v>527</v>
      </c>
    </row>
    <row r="56" spans="1:10" x14ac:dyDescent="0.2">
      <c r="A56" s="50" t="s">
        <v>17</v>
      </c>
      <c r="B56" s="50" t="s">
        <v>13</v>
      </c>
      <c r="C56" s="2">
        <v>0</v>
      </c>
      <c r="D56" s="2">
        <v>0</v>
      </c>
      <c r="E56" s="2">
        <v>0</v>
      </c>
      <c r="G56" s="31" t="s">
        <v>544</v>
      </c>
      <c r="H56" s="31"/>
      <c r="I56" s="31"/>
      <c r="J56" s="11" t="s">
        <v>529</v>
      </c>
    </row>
    <row r="57" spans="1:10" x14ac:dyDescent="0.2">
      <c r="A57" s="50" t="s">
        <v>18</v>
      </c>
      <c r="B57" s="50" t="s">
        <v>13</v>
      </c>
      <c r="C57" s="2">
        <v>0.15806966794457517</v>
      </c>
      <c r="D57" s="2">
        <v>0.14952908314946831</v>
      </c>
      <c r="E57" s="2">
        <v>0.14868022986603838</v>
      </c>
      <c r="G57" s="31" t="s">
        <v>539</v>
      </c>
      <c r="H57" s="31"/>
      <c r="I57" s="31"/>
      <c r="J57" s="11" t="s">
        <v>525</v>
      </c>
    </row>
    <row r="58" spans="1:10" x14ac:dyDescent="0.2">
      <c r="A58" s="50" t="s">
        <v>19</v>
      </c>
      <c r="B58" s="50" t="s">
        <v>13</v>
      </c>
      <c r="C58" s="2">
        <v>0</v>
      </c>
      <c r="D58" s="2">
        <v>0</v>
      </c>
      <c r="E58" s="2">
        <v>0</v>
      </c>
      <c r="G58" s="31" t="s">
        <v>541</v>
      </c>
      <c r="H58" s="31"/>
      <c r="I58" s="31"/>
      <c r="J58" s="11" t="s">
        <v>527</v>
      </c>
    </row>
    <row r="59" spans="1:10" x14ac:dyDescent="0.2">
      <c r="A59" s="50" t="s">
        <v>227</v>
      </c>
      <c r="B59" s="50" t="s">
        <v>13</v>
      </c>
      <c r="C59" s="2">
        <v>0</v>
      </c>
      <c r="D59" s="2">
        <v>0</v>
      </c>
      <c r="E59" s="2">
        <v>0</v>
      </c>
      <c r="G59" s="31" t="s">
        <v>543</v>
      </c>
      <c r="H59" s="31"/>
      <c r="I59" s="31"/>
      <c r="J59" s="11" t="s">
        <v>528</v>
      </c>
    </row>
    <row r="60" spans="1:10" x14ac:dyDescent="0.2">
      <c r="A60" s="50" t="s">
        <v>228</v>
      </c>
      <c r="B60" s="50" t="s">
        <v>13</v>
      </c>
      <c r="C60" s="2">
        <v>0</v>
      </c>
      <c r="D60" s="2">
        <v>0</v>
      </c>
      <c r="E60" s="2">
        <v>0</v>
      </c>
      <c r="G60" s="31" t="s">
        <v>541</v>
      </c>
      <c r="H60" s="31"/>
      <c r="I60" s="31"/>
      <c r="J60" s="11" t="s">
        <v>527</v>
      </c>
    </row>
    <row r="61" spans="1:10" x14ac:dyDescent="0.2">
      <c r="A61" s="50" t="s">
        <v>229</v>
      </c>
      <c r="B61" s="50" t="s">
        <v>230</v>
      </c>
      <c r="C61" s="2">
        <v>6.8173530897469789E-2</v>
      </c>
      <c r="D61" s="2">
        <v>7.0927866368546255E-2</v>
      </c>
      <c r="E61" s="2">
        <v>8.308116417729286E-2</v>
      </c>
      <c r="G61" s="31" t="s">
        <v>508</v>
      </c>
      <c r="H61" s="31"/>
      <c r="I61" s="31"/>
      <c r="J61" s="11" t="s">
        <v>526</v>
      </c>
    </row>
    <row r="62" spans="1:10" x14ac:dyDescent="0.2">
      <c r="A62" s="50" t="s">
        <v>231</v>
      </c>
      <c r="B62" s="50" t="s">
        <v>232</v>
      </c>
      <c r="C62" s="2">
        <v>0</v>
      </c>
      <c r="D62" s="2">
        <v>0</v>
      </c>
      <c r="E62" s="2">
        <v>0</v>
      </c>
      <c r="G62" s="31" t="s">
        <v>541</v>
      </c>
      <c r="H62" s="31"/>
      <c r="I62" s="31"/>
      <c r="J62" s="11" t="s">
        <v>527</v>
      </c>
    </row>
    <row r="63" spans="1:10" x14ac:dyDescent="0.2">
      <c r="A63" s="50" t="s">
        <v>233</v>
      </c>
      <c r="B63" s="50" t="s">
        <v>232</v>
      </c>
      <c r="C63" s="2">
        <v>0.16543121949315603</v>
      </c>
      <c r="D63" s="2">
        <v>0.15162291108710771</v>
      </c>
      <c r="E63" s="2">
        <v>0.16712595515684261</v>
      </c>
      <c r="G63" s="31" t="s">
        <v>508</v>
      </c>
      <c r="H63" s="31"/>
      <c r="I63" s="31"/>
      <c r="J63" s="11" t="s">
        <v>526</v>
      </c>
    </row>
    <row r="64" spans="1:10" x14ac:dyDescent="0.2">
      <c r="A64" s="50" t="s">
        <v>234</v>
      </c>
      <c r="B64" s="50" t="s">
        <v>20</v>
      </c>
      <c r="C64" s="2">
        <v>0.21508372170389001</v>
      </c>
      <c r="D64" s="2">
        <v>0.2256808597353237</v>
      </c>
      <c r="E64" s="2">
        <v>0.21326441128378579</v>
      </c>
      <c r="G64" s="31" t="s">
        <v>508</v>
      </c>
      <c r="H64" s="31"/>
      <c r="I64" s="31"/>
      <c r="J64" s="11" t="s">
        <v>526</v>
      </c>
    </row>
    <row r="65" spans="1:10" x14ac:dyDescent="0.2">
      <c r="A65" s="50" t="s">
        <v>235</v>
      </c>
      <c r="B65" s="50" t="s">
        <v>20</v>
      </c>
      <c r="C65" s="2">
        <v>0.34923035457245816</v>
      </c>
      <c r="D65" s="2">
        <v>0.2852222649919009</v>
      </c>
      <c r="E65" s="2">
        <v>0.35150309156980125</v>
      </c>
      <c r="G65" s="31" t="s">
        <v>542</v>
      </c>
      <c r="H65" s="31"/>
      <c r="I65" s="31"/>
      <c r="J65" s="11" t="s">
        <v>530</v>
      </c>
    </row>
    <row r="66" spans="1:10" x14ac:dyDescent="0.2">
      <c r="A66" s="50" t="s">
        <v>21</v>
      </c>
      <c r="B66" s="50" t="s">
        <v>20</v>
      </c>
      <c r="C66" s="2">
        <v>1.6108476951677879E-2</v>
      </c>
      <c r="D66" s="2">
        <v>2.3049492829880079E-2</v>
      </c>
      <c r="E66" s="2">
        <v>2.3402305897579998E-2</v>
      </c>
      <c r="G66" s="31" t="s">
        <v>508</v>
      </c>
      <c r="H66" s="31"/>
      <c r="I66" s="31"/>
      <c r="J66" s="11" t="s">
        <v>526</v>
      </c>
    </row>
    <row r="67" spans="1:10" x14ac:dyDescent="0.2">
      <c r="A67" s="50" t="s">
        <v>236</v>
      </c>
      <c r="B67" s="50" t="s">
        <v>20</v>
      </c>
      <c r="C67" s="2">
        <v>2.1406530322547197E-2</v>
      </c>
      <c r="D67" s="2">
        <v>7.4587548351037328E-2</v>
      </c>
      <c r="E67" s="2">
        <v>4.3684272347518371E-2</v>
      </c>
      <c r="G67" s="31" t="s">
        <v>508</v>
      </c>
      <c r="H67" s="31"/>
      <c r="I67" s="31"/>
      <c r="J67" s="11" t="s">
        <v>526</v>
      </c>
    </row>
    <row r="68" spans="1:10" x14ac:dyDescent="0.2">
      <c r="A68" s="50" t="s">
        <v>20</v>
      </c>
      <c r="B68" s="50" t="s">
        <v>20</v>
      </c>
      <c r="C68" s="2">
        <v>0.18912293909604413</v>
      </c>
      <c r="D68" s="2">
        <v>0.19203540936396934</v>
      </c>
      <c r="E68" s="2">
        <v>0.19460955665674293</v>
      </c>
      <c r="G68" s="31" t="s">
        <v>508</v>
      </c>
      <c r="H68" s="31"/>
      <c r="I68" s="31"/>
      <c r="J68" s="11" t="s">
        <v>526</v>
      </c>
    </row>
    <row r="69" spans="1:10" x14ac:dyDescent="0.2">
      <c r="A69" s="50" t="s">
        <v>22</v>
      </c>
      <c r="B69" s="50" t="s">
        <v>20</v>
      </c>
      <c r="C69" s="2">
        <v>0</v>
      </c>
      <c r="D69" s="2">
        <v>0</v>
      </c>
      <c r="E69" s="2">
        <v>0</v>
      </c>
      <c r="G69" s="31" t="s">
        <v>544</v>
      </c>
      <c r="H69" s="31"/>
      <c r="I69" s="31"/>
      <c r="J69" s="11" t="s">
        <v>529</v>
      </c>
    </row>
    <row r="70" spans="1:10" x14ac:dyDescent="0.2">
      <c r="A70" s="50" t="s">
        <v>237</v>
      </c>
      <c r="B70" s="50" t="s">
        <v>20</v>
      </c>
      <c r="C70" s="2">
        <v>0</v>
      </c>
      <c r="D70" s="2">
        <v>0</v>
      </c>
      <c r="E70" s="2">
        <v>0</v>
      </c>
      <c r="G70" s="31" t="s">
        <v>541</v>
      </c>
      <c r="H70" s="31"/>
      <c r="I70" s="31"/>
      <c r="J70" s="11" t="s">
        <v>527</v>
      </c>
    </row>
    <row r="71" spans="1:10" x14ac:dyDescent="0.2">
      <c r="A71" s="50" t="s">
        <v>23</v>
      </c>
      <c r="B71" s="50" t="s">
        <v>20</v>
      </c>
      <c r="C71" s="2">
        <v>0</v>
      </c>
      <c r="D71" s="2">
        <v>0</v>
      </c>
      <c r="E71" s="2">
        <v>0</v>
      </c>
      <c r="G71" s="31" t="s">
        <v>508</v>
      </c>
      <c r="H71" s="31"/>
      <c r="I71" s="31"/>
      <c r="J71" s="11" t="s">
        <v>526</v>
      </c>
    </row>
    <row r="72" spans="1:10" x14ac:dyDescent="0.2">
      <c r="A72" s="50" t="s">
        <v>238</v>
      </c>
      <c r="B72" s="50" t="s">
        <v>20</v>
      </c>
      <c r="C72" s="2">
        <v>0</v>
      </c>
      <c r="D72" s="2">
        <v>0</v>
      </c>
      <c r="E72" s="2">
        <v>5.5386396546273989E-2</v>
      </c>
      <c r="G72" s="31" t="s">
        <v>541</v>
      </c>
      <c r="H72" s="31"/>
      <c r="I72" s="31"/>
      <c r="J72" s="11" t="s">
        <v>527</v>
      </c>
    </row>
    <row r="73" spans="1:10" x14ac:dyDescent="0.2">
      <c r="A73" s="50" t="s">
        <v>24</v>
      </c>
      <c r="B73" s="50" t="s">
        <v>20</v>
      </c>
      <c r="C73" s="2">
        <v>9.3362144737245186E-3</v>
      </c>
      <c r="D73" s="2">
        <v>1.1431613765771877E-2</v>
      </c>
      <c r="E73" s="2">
        <v>1.3150546692661441E-2</v>
      </c>
      <c r="G73" s="31" t="s">
        <v>541</v>
      </c>
      <c r="H73" s="31"/>
      <c r="I73" s="31"/>
      <c r="J73" s="11" t="s">
        <v>527</v>
      </c>
    </row>
    <row r="74" spans="1:10" x14ac:dyDescent="0.2">
      <c r="A74" s="50" t="s">
        <v>239</v>
      </c>
      <c r="B74" s="50" t="s">
        <v>20</v>
      </c>
      <c r="C74" s="2">
        <v>3.2476963003636873E-2</v>
      </c>
      <c r="D74" s="2">
        <v>4.3197303195875281E-2</v>
      </c>
      <c r="E74" s="2">
        <v>3.8756868158129183E-2</v>
      </c>
      <c r="G74" s="31" t="s">
        <v>541</v>
      </c>
      <c r="H74" s="31"/>
      <c r="I74" s="31"/>
      <c r="J74" s="11" t="s">
        <v>527</v>
      </c>
    </row>
    <row r="75" spans="1:10" x14ac:dyDescent="0.2">
      <c r="A75" s="50" t="s">
        <v>240</v>
      </c>
      <c r="B75" s="50" t="s">
        <v>20</v>
      </c>
      <c r="C75" s="2">
        <v>8.6004756819256276E-2</v>
      </c>
      <c r="D75" s="2">
        <v>8.2613489014566416E-2</v>
      </c>
      <c r="E75" s="2">
        <v>7.7912978838398803E-2</v>
      </c>
      <c r="G75" s="31" t="s">
        <v>508</v>
      </c>
      <c r="H75" s="31"/>
      <c r="I75" s="31"/>
      <c r="J75" s="11" t="s">
        <v>526</v>
      </c>
    </row>
    <row r="76" spans="1:10" x14ac:dyDescent="0.2">
      <c r="A76" s="50" t="s">
        <v>26</v>
      </c>
      <c r="B76" s="50" t="s">
        <v>20</v>
      </c>
      <c r="C76" s="2">
        <v>0</v>
      </c>
      <c r="D76" s="2">
        <v>0</v>
      </c>
      <c r="E76" s="2">
        <v>0</v>
      </c>
      <c r="G76" s="31" t="s">
        <v>541</v>
      </c>
      <c r="H76" s="31"/>
      <c r="I76" s="31"/>
      <c r="J76" s="11" t="s">
        <v>527</v>
      </c>
    </row>
    <row r="77" spans="1:10" x14ac:dyDescent="0.2">
      <c r="A77" s="50" t="s">
        <v>25</v>
      </c>
      <c r="B77" s="50" t="s">
        <v>20</v>
      </c>
      <c r="C77" s="2">
        <v>0.28214027379408091</v>
      </c>
      <c r="D77" s="2">
        <v>0.2849719786194933</v>
      </c>
      <c r="E77" s="2">
        <v>0.27238895395471829</v>
      </c>
      <c r="G77" s="31" t="s">
        <v>508</v>
      </c>
      <c r="H77" s="31"/>
      <c r="I77" s="31"/>
      <c r="J77" s="11" t="s">
        <v>526</v>
      </c>
    </row>
    <row r="78" spans="1:10" x14ac:dyDescent="0.2">
      <c r="A78" s="50" t="s">
        <v>241</v>
      </c>
      <c r="B78" s="50" t="s">
        <v>20</v>
      </c>
      <c r="C78" s="2">
        <v>0.22127487725795816</v>
      </c>
      <c r="D78" s="2">
        <v>0.22313959608368963</v>
      </c>
      <c r="E78" s="2">
        <v>0.21653322197631164</v>
      </c>
      <c r="G78" s="31" t="s">
        <v>508</v>
      </c>
      <c r="H78" s="31"/>
      <c r="I78" s="31"/>
      <c r="J78" s="11" t="s">
        <v>526</v>
      </c>
    </row>
    <row r="79" spans="1:10" x14ac:dyDescent="0.2">
      <c r="A79" s="50" t="s">
        <v>242</v>
      </c>
      <c r="B79" s="50" t="s">
        <v>243</v>
      </c>
      <c r="C79" s="2">
        <v>3.0137261357932064E-2</v>
      </c>
      <c r="D79" s="2">
        <v>2.9314495128752283E-2</v>
      </c>
      <c r="E79" s="2">
        <v>2.4271928464959552E-2</v>
      </c>
      <c r="G79" s="31" t="s">
        <v>539</v>
      </c>
      <c r="H79" s="31"/>
      <c r="I79" s="31"/>
      <c r="J79" s="11" t="s">
        <v>525</v>
      </c>
    </row>
    <row r="80" spans="1:10" x14ac:dyDescent="0.2">
      <c r="A80" s="50" t="s">
        <v>244</v>
      </c>
      <c r="B80" s="50" t="s">
        <v>243</v>
      </c>
      <c r="C80" s="2">
        <v>0.18935504572437029</v>
      </c>
      <c r="D80" s="2">
        <v>0.18309262104231599</v>
      </c>
      <c r="E80" s="2">
        <v>0.18266325305229156</v>
      </c>
      <c r="G80" s="31" t="s">
        <v>539</v>
      </c>
      <c r="H80" s="31"/>
      <c r="I80" s="31"/>
      <c r="J80" s="11" t="s">
        <v>525</v>
      </c>
    </row>
    <row r="81" spans="1:10" x14ac:dyDescent="0.2">
      <c r="A81" s="50" t="s">
        <v>27</v>
      </c>
      <c r="B81" s="50" t="s">
        <v>28</v>
      </c>
      <c r="C81" s="2">
        <v>0</v>
      </c>
      <c r="D81" s="2">
        <v>0</v>
      </c>
      <c r="E81" s="2">
        <v>0</v>
      </c>
      <c r="G81" s="31" t="s">
        <v>541</v>
      </c>
      <c r="H81" s="31"/>
      <c r="I81" s="31"/>
      <c r="J81" s="11" t="s">
        <v>527</v>
      </c>
    </row>
    <row r="82" spans="1:10" x14ac:dyDescent="0.2">
      <c r="A82" s="50" t="s">
        <v>245</v>
      </c>
      <c r="B82" s="50" t="s">
        <v>28</v>
      </c>
      <c r="C82" s="2">
        <v>0</v>
      </c>
      <c r="D82" s="2">
        <v>0</v>
      </c>
      <c r="E82" s="2">
        <v>0</v>
      </c>
      <c r="G82" s="31" t="s">
        <v>541</v>
      </c>
      <c r="H82" s="31"/>
      <c r="I82" s="31"/>
      <c r="J82" s="11" t="s">
        <v>527</v>
      </c>
    </row>
    <row r="83" spans="1:10" x14ac:dyDescent="0.2">
      <c r="A83" s="50" t="s">
        <v>29</v>
      </c>
      <c r="B83" s="50" t="s">
        <v>28</v>
      </c>
      <c r="C83" s="2">
        <v>0.19080006186560483</v>
      </c>
      <c r="D83" s="2">
        <v>0.20336884820407747</v>
      </c>
      <c r="E83" s="2">
        <v>0.20429818651283888</v>
      </c>
      <c r="G83" s="31" t="s">
        <v>508</v>
      </c>
      <c r="H83" s="31"/>
      <c r="I83" s="31"/>
      <c r="J83" s="11" t="s">
        <v>526</v>
      </c>
    </row>
    <row r="84" spans="1:10" x14ac:dyDescent="0.2">
      <c r="A84" s="50" t="s">
        <v>246</v>
      </c>
      <c r="B84" s="50" t="s">
        <v>28</v>
      </c>
      <c r="C84" s="2">
        <v>0</v>
      </c>
      <c r="D84" s="2">
        <v>0</v>
      </c>
      <c r="E84" s="2">
        <v>0</v>
      </c>
      <c r="G84" s="31" t="s">
        <v>543</v>
      </c>
      <c r="H84" s="31"/>
      <c r="I84" s="31"/>
      <c r="J84" s="11" t="s">
        <v>528</v>
      </c>
    </row>
    <row r="85" spans="1:10" x14ac:dyDescent="0.2">
      <c r="A85" s="50" t="s">
        <v>247</v>
      </c>
      <c r="B85" s="50" t="s">
        <v>28</v>
      </c>
      <c r="C85" s="2">
        <v>0</v>
      </c>
      <c r="D85" s="2">
        <v>0</v>
      </c>
      <c r="E85" s="2">
        <v>0</v>
      </c>
      <c r="G85" s="31" t="s">
        <v>541</v>
      </c>
      <c r="H85" s="31"/>
      <c r="I85" s="31"/>
      <c r="J85" s="11" t="s">
        <v>527</v>
      </c>
    </row>
    <row r="86" spans="1:10" x14ac:dyDescent="0.2">
      <c r="A86" s="50" t="s">
        <v>30</v>
      </c>
      <c r="B86" s="50" t="s">
        <v>28</v>
      </c>
      <c r="C86" s="2">
        <v>0</v>
      </c>
      <c r="D86" s="2">
        <v>0</v>
      </c>
      <c r="E86" s="2">
        <v>0</v>
      </c>
      <c r="G86" s="31" t="s">
        <v>544</v>
      </c>
      <c r="H86" s="31"/>
      <c r="I86" s="31"/>
      <c r="J86" s="11" t="s">
        <v>529</v>
      </c>
    </row>
    <row r="87" spans="1:10" x14ac:dyDescent="0.2">
      <c r="A87" s="50" t="s">
        <v>248</v>
      </c>
      <c r="B87" s="50" t="s">
        <v>28</v>
      </c>
      <c r="C87" s="2">
        <v>2.216651712238683E-3</v>
      </c>
      <c r="D87" s="2">
        <v>7.5081442925805611E-2</v>
      </c>
      <c r="E87" s="2">
        <v>3.882907668664129E-3</v>
      </c>
      <c r="G87" s="31" t="s">
        <v>542</v>
      </c>
      <c r="H87" s="31"/>
      <c r="I87" s="31"/>
      <c r="J87" s="11" t="s">
        <v>530</v>
      </c>
    </row>
    <row r="88" spans="1:10" x14ac:dyDescent="0.2">
      <c r="A88" s="50" t="s">
        <v>31</v>
      </c>
      <c r="B88" s="50" t="s">
        <v>32</v>
      </c>
      <c r="C88" s="2">
        <v>0.18353793034202537</v>
      </c>
      <c r="D88" s="2">
        <v>9.2563378394631329E-2</v>
      </c>
      <c r="E88" s="2">
        <v>0.16195020247069269</v>
      </c>
      <c r="G88" s="31" t="s">
        <v>539</v>
      </c>
      <c r="H88" s="31"/>
      <c r="I88" s="31"/>
      <c r="J88" s="11" t="s">
        <v>525</v>
      </c>
    </row>
    <row r="89" spans="1:10" x14ac:dyDescent="0.2">
      <c r="A89" s="50" t="s">
        <v>33</v>
      </c>
      <c r="B89" s="50" t="s">
        <v>32</v>
      </c>
      <c r="C89" s="2">
        <v>0.23966702300612278</v>
      </c>
      <c r="D89" s="2">
        <v>0.24588915325868818</v>
      </c>
      <c r="E89" s="2">
        <v>0.22979885073956524</v>
      </c>
      <c r="G89" s="31" t="s">
        <v>539</v>
      </c>
      <c r="H89" s="31"/>
      <c r="I89" s="31"/>
      <c r="J89" s="11" t="s">
        <v>525</v>
      </c>
    </row>
    <row r="90" spans="1:10" x14ac:dyDescent="0.2">
      <c r="A90" s="50" t="s">
        <v>249</v>
      </c>
      <c r="B90" s="50" t="s">
        <v>32</v>
      </c>
      <c r="C90" s="2">
        <v>0.19506830284788146</v>
      </c>
      <c r="D90" s="2">
        <v>0.20984441912284915</v>
      </c>
      <c r="E90" s="2">
        <v>0.24864453218383936</v>
      </c>
      <c r="G90" s="31" t="s">
        <v>508</v>
      </c>
      <c r="H90" s="31"/>
      <c r="I90" s="31"/>
      <c r="J90" s="11" t="s">
        <v>526</v>
      </c>
    </row>
    <row r="91" spans="1:10" x14ac:dyDescent="0.2">
      <c r="A91" s="50" t="s">
        <v>34</v>
      </c>
      <c r="B91" s="50" t="s">
        <v>32</v>
      </c>
      <c r="C91" s="2">
        <v>0.2368678998654935</v>
      </c>
      <c r="D91" s="2">
        <v>0.2411271215124994</v>
      </c>
      <c r="E91" s="2">
        <v>0.23718633206283579</v>
      </c>
      <c r="G91" s="31" t="s">
        <v>539</v>
      </c>
      <c r="H91" s="31"/>
      <c r="I91" s="31"/>
      <c r="J91" s="11" t="s">
        <v>525</v>
      </c>
    </row>
    <row r="92" spans="1:10" x14ac:dyDescent="0.2">
      <c r="A92" s="50" t="s">
        <v>35</v>
      </c>
      <c r="B92" s="50" t="s">
        <v>32</v>
      </c>
      <c r="C92" s="2">
        <v>0.21243871377494961</v>
      </c>
      <c r="D92" s="2">
        <v>0.16335946258867587</v>
      </c>
      <c r="E92" s="2">
        <v>0.12599441786905241</v>
      </c>
      <c r="G92" s="31" t="s">
        <v>508</v>
      </c>
      <c r="H92" s="31"/>
      <c r="I92" s="31"/>
      <c r="J92" s="11" t="s">
        <v>526</v>
      </c>
    </row>
    <row r="93" spans="1:10" x14ac:dyDescent="0.2">
      <c r="A93" s="50" t="s">
        <v>32</v>
      </c>
      <c r="B93" s="50" t="s">
        <v>32</v>
      </c>
      <c r="C93" s="2">
        <v>8.2616579401474682E-2</v>
      </c>
      <c r="D93" s="2">
        <v>9.6488847240189538E-2</v>
      </c>
      <c r="E93" s="2">
        <v>8.083365086728185E-2</v>
      </c>
      <c r="G93" s="31" t="s">
        <v>539</v>
      </c>
      <c r="H93" s="31"/>
      <c r="I93" s="31"/>
      <c r="J93" s="11" t="s">
        <v>525</v>
      </c>
    </row>
    <row r="94" spans="1:10" x14ac:dyDescent="0.2">
      <c r="A94" s="50" t="s">
        <v>36</v>
      </c>
      <c r="B94" s="50" t="s">
        <v>32</v>
      </c>
      <c r="C94" s="2">
        <v>3.6046249503523933E-2</v>
      </c>
      <c r="D94" s="2">
        <v>5.9657384709270463E-2</v>
      </c>
      <c r="E94" s="2">
        <v>3.422115063910567E-2</v>
      </c>
      <c r="G94" s="31" t="s">
        <v>508</v>
      </c>
      <c r="H94" s="31"/>
      <c r="I94" s="31"/>
      <c r="J94" s="11" t="s">
        <v>526</v>
      </c>
    </row>
    <row r="95" spans="1:10" x14ac:dyDescent="0.2">
      <c r="A95" s="50" t="s">
        <v>250</v>
      </c>
      <c r="B95" s="50" t="s">
        <v>251</v>
      </c>
      <c r="C95" s="2">
        <v>5.6887756398205404E-2</v>
      </c>
      <c r="D95" s="2">
        <v>4.9266658933634432E-2</v>
      </c>
      <c r="E95" s="2">
        <v>5.3522679301136036E-2</v>
      </c>
      <c r="G95" s="31" t="s">
        <v>508</v>
      </c>
      <c r="H95" s="31"/>
      <c r="I95" s="31"/>
      <c r="J95" s="11" t="s">
        <v>526</v>
      </c>
    </row>
    <row r="96" spans="1:10" x14ac:dyDescent="0.2">
      <c r="A96" s="50" t="s">
        <v>252</v>
      </c>
      <c r="B96" s="50" t="s">
        <v>253</v>
      </c>
      <c r="C96" s="2">
        <v>5.5526279043322087E-2</v>
      </c>
      <c r="D96" s="2">
        <v>6.7193706884808566E-2</v>
      </c>
      <c r="E96" s="2">
        <v>8.9940466529088506E-2</v>
      </c>
      <c r="G96" s="31" t="s">
        <v>541</v>
      </c>
      <c r="H96" s="31"/>
      <c r="I96" s="31"/>
      <c r="J96" s="11" t="s">
        <v>527</v>
      </c>
    </row>
    <row r="97" spans="1:10" x14ac:dyDescent="0.2">
      <c r="A97" s="50" t="s">
        <v>254</v>
      </c>
      <c r="B97" s="50" t="s">
        <v>253</v>
      </c>
      <c r="C97" s="2">
        <v>0.17727856198776662</v>
      </c>
      <c r="D97" s="2">
        <v>0.18332735047329746</v>
      </c>
      <c r="E97" s="2">
        <v>0.17802593500598329</v>
      </c>
      <c r="G97" s="31" t="s">
        <v>508</v>
      </c>
      <c r="H97" s="31"/>
      <c r="I97" s="31"/>
      <c r="J97" s="11" t="s">
        <v>526</v>
      </c>
    </row>
    <row r="98" spans="1:10" x14ac:dyDescent="0.2">
      <c r="A98" s="50" t="s">
        <v>255</v>
      </c>
      <c r="B98" s="50" t="s">
        <v>253</v>
      </c>
      <c r="C98" s="2">
        <v>0.22903043520349819</v>
      </c>
      <c r="D98" s="2">
        <v>0.19261486514444726</v>
      </c>
      <c r="E98" s="2">
        <v>0.20522457721735657</v>
      </c>
      <c r="G98" s="31" t="s">
        <v>508</v>
      </c>
      <c r="H98" s="31"/>
      <c r="I98" s="31"/>
      <c r="J98" s="11" t="s">
        <v>526</v>
      </c>
    </row>
    <row r="99" spans="1:10" x14ac:dyDescent="0.2">
      <c r="A99" s="50" t="s">
        <v>256</v>
      </c>
      <c r="B99" s="50" t="s">
        <v>253</v>
      </c>
      <c r="C99" s="2">
        <v>9.7908101545205045E-2</v>
      </c>
      <c r="D99" s="2">
        <v>9.5461130224653745E-2</v>
      </c>
      <c r="E99" s="2">
        <v>9.7664665414870247E-2</v>
      </c>
      <c r="G99" s="31" t="s">
        <v>508</v>
      </c>
      <c r="H99" s="31"/>
      <c r="I99" s="31"/>
      <c r="J99" s="11" t="s">
        <v>526</v>
      </c>
    </row>
    <row r="100" spans="1:10" x14ac:dyDescent="0.2">
      <c r="A100" s="50" t="s">
        <v>257</v>
      </c>
      <c r="B100" s="50" t="s">
        <v>253</v>
      </c>
      <c r="C100" s="2">
        <v>5.1563218094587686E-2</v>
      </c>
      <c r="D100" s="2">
        <v>5.2117475959973084E-2</v>
      </c>
      <c r="E100" s="2">
        <v>0.11992919972326796</v>
      </c>
      <c r="G100" s="31" t="s">
        <v>541</v>
      </c>
      <c r="H100" s="31"/>
      <c r="I100" s="31"/>
      <c r="J100" s="11" t="s">
        <v>527</v>
      </c>
    </row>
    <row r="101" spans="1:10" x14ac:dyDescent="0.2">
      <c r="A101" s="50" t="s">
        <v>258</v>
      </c>
      <c r="B101" s="50" t="s">
        <v>253</v>
      </c>
      <c r="C101" s="2">
        <v>0</v>
      </c>
      <c r="D101" s="2">
        <v>0</v>
      </c>
      <c r="E101" s="2">
        <v>0</v>
      </c>
      <c r="G101" s="31" t="s">
        <v>544</v>
      </c>
      <c r="H101" s="31"/>
      <c r="I101" s="31"/>
      <c r="J101" s="11" t="s">
        <v>529</v>
      </c>
    </row>
    <row r="102" spans="1:10" x14ac:dyDescent="0.2">
      <c r="A102" s="50" t="s">
        <v>259</v>
      </c>
      <c r="B102" s="50" t="s">
        <v>253</v>
      </c>
      <c r="C102" s="2">
        <v>2.9566613321104582E-2</v>
      </c>
      <c r="D102" s="2">
        <v>1.7915865149640078E-2</v>
      </c>
      <c r="E102" s="2">
        <v>7.9252537694421386E-3</v>
      </c>
      <c r="G102" s="31" t="s">
        <v>541</v>
      </c>
      <c r="H102" s="31"/>
      <c r="I102" s="31"/>
      <c r="J102" s="11" t="s">
        <v>527</v>
      </c>
    </row>
    <row r="103" spans="1:10" x14ac:dyDescent="0.2">
      <c r="A103" s="50" t="s">
        <v>260</v>
      </c>
      <c r="B103" s="50" t="s">
        <v>253</v>
      </c>
      <c r="C103" s="2">
        <v>1.3509347962800714E-2</v>
      </c>
      <c r="D103" s="2">
        <v>0</v>
      </c>
      <c r="E103" s="2">
        <v>0</v>
      </c>
      <c r="G103" s="31" t="s">
        <v>541</v>
      </c>
      <c r="H103" s="31"/>
      <c r="I103" s="31"/>
      <c r="J103" s="11" t="s">
        <v>527</v>
      </c>
    </row>
    <row r="104" spans="1:10" x14ac:dyDescent="0.2">
      <c r="A104" s="50" t="s">
        <v>261</v>
      </c>
      <c r="B104" s="50" t="s">
        <v>253</v>
      </c>
      <c r="C104" s="2">
        <v>6.2681414087892934E-2</v>
      </c>
      <c r="D104" s="2">
        <v>5.2048201028730805E-2</v>
      </c>
      <c r="E104" s="2">
        <v>5.8676459196146065E-2</v>
      </c>
      <c r="G104" s="31" t="s">
        <v>508</v>
      </c>
      <c r="H104" s="31"/>
      <c r="I104" s="31"/>
      <c r="J104" s="11" t="s">
        <v>526</v>
      </c>
    </row>
    <row r="105" spans="1:10" x14ac:dyDescent="0.2">
      <c r="A105" s="50" t="s">
        <v>262</v>
      </c>
      <c r="B105" s="50" t="s">
        <v>253</v>
      </c>
      <c r="C105" s="2">
        <v>1.3941382146387087E-2</v>
      </c>
      <c r="D105" s="2">
        <v>3.6239155659295438E-3</v>
      </c>
      <c r="E105" s="2">
        <v>3.0839441258188409E-3</v>
      </c>
      <c r="G105" s="31" t="s">
        <v>544</v>
      </c>
      <c r="H105" s="31"/>
      <c r="I105" s="31"/>
      <c r="J105" s="11" t="s">
        <v>529</v>
      </c>
    </row>
    <row r="106" spans="1:10" x14ac:dyDescent="0.2">
      <c r="A106" s="50" t="s">
        <v>263</v>
      </c>
      <c r="B106" s="50" t="s">
        <v>253</v>
      </c>
      <c r="C106" s="2">
        <v>7.3470243444048317E-2</v>
      </c>
      <c r="D106" s="2">
        <v>6.7230519281184606E-2</v>
      </c>
      <c r="E106" s="2">
        <v>7.0503371887712635E-2</v>
      </c>
      <c r="G106" s="31" t="s">
        <v>544</v>
      </c>
      <c r="H106" s="31"/>
      <c r="I106" s="31"/>
      <c r="J106" s="11" t="s">
        <v>529</v>
      </c>
    </row>
    <row r="107" spans="1:10" x14ac:dyDescent="0.2">
      <c r="A107" s="50" t="s">
        <v>264</v>
      </c>
      <c r="B107" s="50" t="s">
        <v>265</v>
      </c>
      <c r="C107" s="2">
        <v>0</v>
      </c>
      <c r="D107" s="2">
        <v>0</v>
      </c>
      <c r="E107" s="2">
        <v>0</v>
      </c>
      <c r="G107" s="31" t="s">
        <v>541</v>
      </c>
      <c r="H107" s="31"/>
      <c r="I107" s="31"/>
      <c r="J107" s="11" t="s">
        <v>527</v>
      </c>
    </row>
    <row r="108" spans="1:10" x14ac:dyDescent="0.2">
      <c r="A108" s="50" t="s">
        <v>266</v>
      </c>
      <c r="B108" s="50" t="s">
        <v>265</v>
      </c>
      <c r="C108" s="2">
        <v>6.9832046534104075E-2</v>
      </c>
      <c r="D108" s="2">
        <v>9.275654220851183E-2</v>
      </c>
      <c r="E108" s="2">
        <v>6.2438525040930934E-2</v>
      </c>
      <c r="G108" s="31" t="s">
        <v>541</v>
      </c>
      <c r="H108" s="31"/>
      <c r="I108" s="31"/>
      <c r="J108" s="11" t="s">
        <v>527</v>
      </c>
    </row>
    <row r="109" spans="1:10" x14ac:dyDescent="0.2">
      <c r="A109" s="50" t="s">
        <v>267</v>
      </c>
      <c r="B109" s="50" t="s">
        <v>265</v>
      </c>
      <c r="C109" s="2">
        <v>0.14064015284499354</v>
      </c>
      <c r="D109" s="2">
        <v>0.15828810070323951</v>
      </c>
      <c r="E109" s="2">
        <v>0.16952684277715963</v>
      </c>
      <c r="G109" s="31" t="s">
        <v>508</v>
      </c>
      <c r="H109" s="31"/>
      <c r="I109" s="31"/>
      <c r="J109" s="11" t="s">
        <v>526</v>
      </c>
    </row>
    <row r="110" spans="1:10" x14ac:dyDescent="0.2">
      <c r="A110" s="50" t="s">
        <v>268</v>
      </c>
      <c r="B110" s="50" t="s">
        <v>265</v>
      </c>
      <c r="C110" s="2">
        <v>4.0985569338472493E-2</v>
      </c>
      <c r="D110" s="2">
        <v>4.8593500258179295E-2</v>
      </c>
      <c r="E110" s="2">
        <v>4.0473608997009844E-2</v>
      </c>
      <c r="G110" s="31" t="s">
        <v>508</v>
      </c>
      <c r="H110" s="31"/>
      <c r="I110" s="31"/>
      <c r="J110" s="11" t="s">
        <v>526</v>
      </c>
    </row>
    <row r="111" spans="1:10" x14ac:dyDescent="0.2">
      <c r="A111" s="50" t="s">
        <v>269</v>
      </c>
      <c r="B111" s="50" t="s">
        <v>270</v>
      </c>
      <c r="C111" s="2">
        <v>0</v>
      </c>
      <c r="D111" s="2">
        <v>0</v>
      </c>
      <c r="E111" s="2">
        <v>0</v>
      </c>
      <c r="G111" s="31" t="s">
        <v>541</v>
      </c>
      <c r="H111" s="31"/>
      <c r="I111" s="31"/>
      <c r="J111" s="11" t="s">
        <v>527</v>
      </c>
    </row>
    <row r="112" spans="1:10" x14ac:dyDescent="0.2">
      <c r="A112" s="50" t="s">
        <v>271</v>
      </c>
      <c r="B112" s="50" t="s">
        <v>270</v>
      </c>
      <c r="C112" s="2">
        <v>0</v>
      </c>
      <c r="D112" s="2">
        <v>0</v>
      </c>
      <c r="E112" s="2">
        <v>0</v>
      </c>
      <c r="G112" s="31" t="s">
        <v>541</v>
      </c>
      <c r="H112" s="31"/>
      <c r="I112" s="31"/>
      <c r="J112" s="11" t="s">
        <v>527</v>
      </c>
    </row>
    <row r="113" spans="1:10" x14ac:dyDescent="0.2">
      <c r="A113" s="50" t="s">
        <v>272</v>
      </c>
      <c r="B113" s="50" t="s">
        <v>273</v>
      </c>
      <c r="C113" s="2">
        <v>0.14924648567949927</v>
      </c>
      <c r="D113" s="2">
        <v>0.20285532043323906</v>
      </c>
      <c r="E113" s="2">
        <v>0.2169339846898195</v>
      </c>
      <c r="G113" s="31" t="s">
        <v>508</v>
      </c>
      <c r="H113" s="31"/>
      <c r="I113" s="31"/>
      <c r="J113" s="11" t="s">
        <v>526</v>
      </c>
    </row>
    <row r="114" spans="1:10" x14ac:dyDescent="0.2">
      <c r="A114" s="50" t="s">
        <v>39</v>
      </c>
      <c r="B114" s="50" t="s">
        <v>38</v>
      </c>
      <c r="C114" s="2">
        <v>5.6635877725911025E-4</v>
      </c>
      <c r="D114" s="2">
        <v>6.3987870732531451E-4</v>
      </c>
      <c r="E114" s="2">
        <v>6.1173347507963126E-3</v>
      </c>
      <c r="G114" s="31" t="s">
        <v>541</v>
      </c>
      <c r="H114" s="31"/>
      <c r="I114" s="31"/>
      <c r="J114" s="11" t="s">
        <v>527</v>
      </c>
    </row>
    <row r="115" spans="1:10" x14ac:dyDescent="0.2">
      <c r="A115" s="50" t="s">
        <v>37</v>
      </c>
      <c r="B115" s="50" t="s">
        <v>38</v>
      </c>
      <c r="C115" s="2">
        <v>0.24940989924989285</v>
      </c>
      <c r="D115" s="2">
        <v>0.24605527029609398</v>
      </c>
      <c r="E115" s="2">
        <v>0.24081956937765611</v>
      </c>
      <c r="G115" s="31" t="s">
        <v>539</v>
      </c>
      <c r="H115" s="31"/>
      <c r="I115" s="31"/>
      <c r="J115" s="11" t="s">
        <v>525</v>
      </c>
    </row>
    <row r="116" spans="1:10" x14ac:dyDescent="0.2">
      <c r="A116" s="50" t="s">
        <v>40</v>
      </c>
      <c r="B116" s="50" t="s">
        <v>38</v>
      </c>
      <c r="C116" s="2">
        <v>0.22535585471702455</v>
      </c>
      <c r="D116" s="2">
        <v>0.26224362071202301</v>
      </c>
      <c r="E116" s="2">
        <v>0.23906059752707295</v>
      </c>
      <c r="G116" s="31" t="s">
        <v>539</v>
      </c>
      <c r="H116" s="31"/>
      <c r="I116" s="31"/>
      <c r="J116" s="11" t="s">
        <v>525</v>
      </c>
    </row>
    <row r="117" spans="1:10" x14ac:dyDescent="0.2">
      <c r="A117" s="50" t="s">
        <v>41</v>
      </c>
      <c r="B117" s="50" t="s">
        <v>38</v>
      </c>
      <c r="C117" s="2">
        <v>0</v>
      </c>
      <c r="D117" s="2">
        <v>0</v>
      </c>
      <c r="E117" s="2">
        <v>0</v>
      </c>
      <c r="G117" s="31" t="s">
        <v>541</v>
      </c>
      <c r="H117" s="31"/>
      <c r="I117" s="31"/>
      <c r="J117" s="11" t="s">
        <v>527</v>
      </c>
    </row>
    <row r="118" spans="1:10" x14ac:dyDescent="0.2">
      <c r="A118" s="50" t="s">
        <v>42</v>
      </c>
      <c r="B118" s="50" t="s">
        <v>38</v>
      </c>
      <c r="C118" s="2">
        <v>0.22151009569741945</v>
      </c>
      <c r="D118" s="2">
        <v>0.23514623686769973</v>
      </c>
      <c r="E118" s="2">
        <v>0.20948740049907361</v>
      </c>
      <c r="G118" s="31" t="s">
        <v>508</v>
      </c>
      <c r="H118" s="31"/>
      <c r="I118" s="31"/>
      <c r="J118" s="11" t="s">
        <v>526</v>
      </c>
    </row>
    <row r="119" spans="1:10" x14ac:dyDescent="0.2">
      <c r="A119" s="50" t="s">
        <v>43</v>
      </c>
      <c r="B119" s="50" t="s">
        <v>38</v>
      </c>
      <c r="C119" s="2">
        <v>0.10726335296887303</v>
      </c>
      <c r="D119" s="2">
        <v>0.10377932238604955</v>
      </c>
      <c r="E119" s="2">
        <v>0.10547826989772012</v>
      </c>
      <c r="G119" s="31" t="s">
        <v>539</v>
      </c>
      <c r="H119" s="31"/>
      <c r="I119" s="31"/>
      <c r="J119" s="11" t="s">
        <v>525</v>
      </c>
    </row>
    <row r="120" spans="1:10" x14ac:dyDescent="0.2">
      <c r="A120" s="50" t="s">
        <v>44</v>
      </c>
      <c r="B120" s="50" t="s">
        <v>38</v>
      </c>
      <c r="C120" s="2">
        <v>0</v>
      </c>
      <c r="D120" s="2">
        <v>0</v>
      </c>
      <c r="E120" s="2">
        <v>0</v>
      </c>
      <c r="G120" s="31" t="s">
        <v>541</v>
      </c>
      <c r="H120" s="31"/>
      <c r="I120" s="31"/>
      <c r="J120" s="11" t="s">
        <v>527</v>
      </c>
    </row>
    <row r="121" spans="1:10" x14ac:dyDescent="0.2">
      <c r="A121" s="50" t="s">
        <v>45</v>
      </c>
      <c r="B121" s="50" t="s">
        <v>38</v>
      </c>
      <c r="C121" s="2">
        <v>0</v>
      </c>
      <c r="D121" s="2">
        <v>0</v>
      </c>
      <c r="E121" s="2">
        <v>0</v>
      </c>
      <c r="G121" s="31" t="s">
        <v>541</v>
      </c>
      <c r="H121" s="31"/>
      <c r="I121" s="31"/>
      <c r="J121" s="11" t="s">
        <v>527</v>
      </c>
    </row>
    <row r="122" spans="1:10" x14ac:dyDescent="0.2">
      <c r="A122" s="50" t="s">
        <v>274</v>
      </c>
      <c r="B122" s="50" t="s">
        <v>38</v>
      </c>
      <c r="C122" s="2">
        <v>0</v>
      </c>
      <c r="D122" s="2">
        <v>0</v>
      </c>
      <c r="E122" s="2">
        <v>0</v>
      </c>
      <c r="G122" s="31" t="s">
        <v>541</v>
      </c>
      <c r="H122" s="31"/>
      <c r="I122" s="31"/>
      <c r="J122" s="11" t="s">
        <v>527</v>
      </c>
    </row>
    <row r="123" spans="1:10" x14ac:dyDescent="0.2">
      <c r="A123" s="50" t="s">
        <v>46</v>
      </c>
      <c r="B123" s="50" t="s">
        <v>38</v>
      </c>
      <c r="C123" s="2">
        <v>0</v>
      </c>
      <c r="D123" s="2">
        <v>0</v>
      </c>
      <c r="E123" s="2">
        <v>0</v>
      </c>
      <c r="G123" s="31" t="s">
        <v>541</v>
      </c>
      <c r="H123" s="31"/>
      <c r="I123" s="31"/>
      <c r="J123" s="11" t="s">
        <v>527</v>
      </c>
    </row>
    <row r="124" spans="1:10" x14ac:dyDescent="0.2">
      <c r="A124" s="50" t="s">
        <v>275</v>
      </c>
      <c r="B124" s="50" t="s">
        <v>38</v>
      </c>
      <c r="C124" s="2">
        <v>0.198739328697426</v>
      </c>
      <c r="D124" s="2">
        <v>0.19425650760372903</v>
      </c>
      <c r="E124" s="2">
        <v>0.19497650083507401</v>
      </c>
      <c r="G124" s="31" t="s">
        <v>539</v>
      </c>
      <c r="H124" s="31"/>
      <c r="I124" s="31"/>
      <c r="J124" s="11" t="s">
        <v>525</v>
      </c>
    </row>
    <row r="125" spans="1:10" x14ac:dyDescent="0.2">
      <c r="A125" s="50" t="s">
        <v>276</v>
      </c>
      <c r="B125" s="50" t="s">
        <v>38</v>
      </c>
      <c r="C125" s="2">
        <v>1.8130382339759305E-3</v>
      </c>
      <c r="D125" s="2">
        <v>0</v>
      </c>
      <c r="E125" s="2">
        <v>0</v>
      </c>
      <c r="G125" s="31" t="s">
        <v>541</v>
      </c>
      <c r="H125" s="31"/>
      <c r="I125" s="31"/>
      <c r="J125" s="11" t="s">
        <v>527</v>
      </c>
    </row>
    <row r="126" spans="1:10" x14ac:dyDescent="0.2">
      <c r="A126" s="50" t="s">
        <v>47</v>
      </c>
      <c r="B126" s="50" t="s">
        <v>38</v>
      </c>
      <c r="C126" s="2">
        <v>0.18226675666950976</v>
      </c>
      <c r="D126" s="2">
        <v>0.19194001196109264</v>
      </c>
      <c r="E126" s="2">
        <v>0.18280054388898295</v>
      </c>
      <c r="G126" s="31" t="s">
        <v>539</v>
      </c>
      <c r="H126" s="31"/>
      <c r="I126" s="31"/>
      <c r="J126" s="11" t="s">
        <v>525</v>
      </c>
    </row>
    <row r="127" spans="1:10" x14ac:dyDescent="0.2">
      <c r="A127" s="50" t="s">
        <v>48</v>
      </c>
      <c r="B127" s="50" t="s">
        <v>38</v>
      </c>
      <c r="C127" s="2">
        <v>7.5240510213817914E-4</v>
      </c>
      <c r="D127" s="2">
        <v>7.1410977277582943E-4</v>
      </c>
      <c r="E127" s="2">
        <v>7.1200538592214465E-4</v>
      </c>
      <c r="G127" s="31" t="s">
        <v>543</v>
      </c>
      <c r="H127" s="31"/>
      <c r="I127" s="31"/>
      <c r="J127" s="11" t="s">
        <v>528</v>
      </c>
    </row>
    <row r="128" spans="1:10" x14ac:dyDescent="0.2">
      <c r="A128" s="50" t="s">
        <v>277</v>
      </c>
      <c r="B128" s="50" t="s">
        <v>38</v>
      </c>
      <c r="C128" s="2">
        <v>0</v>
      </c>
      <c r="D128" s="2">
        <v>0</v>
      </c>
      <c r="E128" s="2">
        <v>0</v>
      </c>
      <c r="G128" s="31" t="s">
        <v>541</v>
      </c>
      <c r="H128" s="31"/>
      <c r="I128" s="31"/>
      <c r="J128" s="11" t="s">
        <v>527</v>
      </c>
    </row>
    <row r="129" spans="1:10" x14ac:dyDescent="0.2">
      <c r="A129" s="50" t="s">
        <v>278</v>
      </c>
      <c r="B129" s="50" t="s">
        <v>38</v>
      </c>
      <c r="C129" s="2">
        <v>0</v>
      </c>
      <c r="D129" s="2">
        <v>0</v>
      </c>
      <c r="E129" s="2">
        <v>0</v>
      </c>
      <c r="G129" s="31" t="s">
        <v>543</v>
      </c>
      <c r="H129" s="31"/>
      <c r="I129" s="31"/>
      <c r="J129" s="11" t="s">
        <v>528</v>
      </c>
    </row>
    <row r="130" spans="1:10" x14ac:dyDescent="0.2">
      <c r="A130" s="50" t="s">
        <v>49</v>
      </c>
      <c r="B130" s="50" t="s">
        <v>38</v>
      </c>
      <c r="C130" s="2">
        <v>0</v>
      </c>
      <c r="D130" s="2">
        <v>0</v>
      </c>
      <c r="E130" s="2">
        <v>0</v>
      </c>
      <c r="G130" s="31" t="s">
        <v>541</v>
      </c>
      <c r="H130" s="31"/>
      <c r="I130" s="31"/>
      <c r="J130" s="11" t="s">
        <v>527</v>
      </c>
    </row>
    <row r="131" spans="1:10" x14ac:dyDescent="0.2">
      <c r="A131" s="50" t="s">
        <v>279</v>
      </c>
      <c r="B131" s="50" t="s">
        <v>38</v>
      </c>
      <c r="C131" s="2">
        <v>0.1518754550431409</v>
      </c>
      <c r="D131" s="2">
        <v>0.15640036397377816</v>
      </c>
      <c r="E131" s="2">
        <v>0.17510638137815768</v>
      </c>
      <c r="G131" s="31" t="s">
        <v>545</v>
      </c>
      <c r="H131" s="31"/>
      <c r="I131" s="31"/>
      <c r="J131" s="11" t="s">
        <v>525</v>
      </c>
    </row>
    <row r="132" spans="1:10" x14ac:dyDescent="0.2">
      <c r="A132" s="50" t="s">
        <v>50</v>
      </c>
      <c r="B132" s="50" t="s">
        <v>38</v>
      </c>
      <c r="C132" s="2">
        <v>0.17335214879271918</v>
      </c>
      <c r="D132" s="2">
        <v>0.18242889480257929</v>
      </c>
      <c r="E132" s="2">
        <v>0.17800384683298226</v>
      </c>
      <c r="G132" s="31" t="s">
        <v>508</v>
      </c>
      <c r="H132" s="31"/>
      <c r="I132" s="31"/>
      <c r="J132" s="11" t="s">
        <v>526</v>
      </c>
    </row>
    <row r="133" spans="1:10" x14ac:dyDescent="0.2">
      <c r="A133" s="50" t="s">
        <v>51</v>
      </c>
      <c r="B133" s="50" t="s">
        <v>38</v>
      </c>
      <c r="C133" s="2">
        <v>0.24907222520820455</v>
      </c>
      <c r="D133" s="2">
        <v>0.22888703408287869</v>
      </c>
      <c r="E133" s="2">
        <v>0.22760389962988686</v>
      </c>
      <c r="G133" s="31" t="s">
        <v>539</v>
      </c>
      <c r="H133" s="31"/>
      <c r="I133" s="31"/>
      <c r="J133" s="11" t="s">
        <v>525</v>
      </c>
    </row>
    <row r="134" spans="1:10" x14ac:dyDescent="0.2">
      <c r="A134" s="50" t="s">
        <v>52</v>
      </c>
      <c r="B134" s="50" t="s">
        <v>38</v>
      </c>
      <c r="C134" s="2">
        <v>0</v>
      </c>
      <c r="D134" s="2">
        <v>0</v>
      </c>
      <c r="E134" s="2">
        <v>0</v>
      </c>
      <c r="G134" s="31" t="s">
        <v>541</v>
      </c>
      <c r="H134" s="31"/>
      <c r="I134" s="31"/>
      <c r="J134" s="11" t="s">
        <v>527</v>
      </c>
    </row>
    <row r="135" spans="1:10" x14ac:dyDescent="0.2">
      <c r="A135" s="50" t="s">
        <v>53</v>
      </c>
      <c r="B135" s="50" t="s">
        <v>38</v>
      </c>
      <c r="C135" s="2">
        <v>0.20608133895343914</v>
      </c>
      <c r="D135" s="2">
        <v>0.19021146495115149</v>
      </c>
      <c r="E135" s="2">
        <v>0.20570467608674881</v>
      </c>
      <c r="G135" s="31" t="s">
        <v>508</v>
      </c>
      <c r="H135" s="31"/>
      <c r="I135" s="31"/>
      <c r="J135" s="11" t="s">
        <v>526</v>
      </c>
    </row>
    <row r="136" spans="1:10" x14ac:dyDescent="0.2">
      <c r="A136" s="50" t="s">
        <v>280</v>
      </c>
      <c r="B136" s="50" t="s">
        <v>38</v>
      </c>
      <c r="C136" s="2">
        <v>2.7447434470509002E-4</v>
      </c>
      <c r="D136" s="2">
        <v>2.6356011226321313E-4</v>
      </c>
      <c r="E136" s="2">
        <v>2.4658227715767536E-4</v>
      </c>
      <c r="G136" s="31" t="s">
        <v>541</v>
      </c>
      <c r="H136" s="31"/>
      <c r="I136" s="31"/>
      <c r="J136" s="11" t="s">
        <v>527</v>
      </c>
    </row>
    <row r="137" spans="1:10" x14ac:dyDescent="0.2">
      <c r="A137" s="50" t="s">
        <v>54</v>
      </c>
      <c r="B137" s="50" t="s">
        <v>38</v>
      </c>
      <c r="C137" s="2">
        <v>0.22864392343826989</v>
      </c>
      <c r="D137" s="2">
        <v>0.22233254994478646</v>
      </c>
      <c r="E137" s="2">
        <v>0.22621153980135481</v>
      </c>
      <c r="G137" s="31" t="s">
        <v>539</v>
      </c>
      <c r="H137" s="31"/>
      <c r="I137" s="31"/>
      <c r="J137" s="11" t="s">
        <v>525</v>
      </c>
    </row>
    <row r="138" spans="1:10" x14ac:dyDescent="0.2">
      <c r="A138" s="50" t="s">
        <v>55</v>
      </c>
      <c r="B138" s="50" t="s">
        <v>38</v>
      </c>
      <c r="C138" s="2">
        <v>0</v>
      </c>
      <c r="D138" s="2">
        <v>0</v>
      </c>
      <c r="E138" s="2">
        <v>0</v>
      </c>
      <c r="G138" s="31" t="s">
        <v>541</v>
      </c>
      <c r="H138" s="31"/>
      <c r="I138" s="31"/>
      <c r="J138" s="11" t="s">
        <v>527</v>
      </c>
    </row>
    <row r="139" spans="1:10" x14ac:dyDescent="0.2">
      <c r="A139" s="50" t="s">
        <v>56</v>
      </c>
      <c r="B139" s="50" t="s">
        <v>38</v>
      </c>
      <c r="C139" s="2">
        <v>0.1477737605150308</v>
      </c>
      <c r="D139" s="2">
        <v>0.13779059267408458</v>
      </c>
      <c r="E139" s="2">
        <v>0.12790962300741712</v>
      </c>
      <c r="G139" s="31" t="s">
        <v>508</v>
      </c>
      <c r="H139" s="31"/>
      <c r="I139" s="31"/>
      <c r="J139" s="11" t="s">
        <v>526</v>
      </c>
    </row>
    <row r="140" spans="1:10" x14ac:dyDescent="0.2">
      <c r="A140" s="50" t="s">
        <v>57</v>
      </c>
      <c r="B140" s="50" t="s">
        <v>38</v>
      </c>
      <c r="C140" s="2">
        <v>0.22454382572956685</v>
      </c>
      <c r="D140" s="2">
        <v>0.22083791773881431</v>
      </c>
      <c r="E140" s="2">
        <v>0.22185953123448551</v>
      </c>
      <c r="G140" s="31" t="s">
        <v>539</v>
      </c>
      <c r="H140" s="31"/>
      <c r="I140" s="31"/>
      <c r="J140" s="11" t="s">
        <v>525</v>
      </c>
    </row>
    <row r="141" spans="1:10" x14ac:dyDescent="0.2">
      <c r="A141" s="50" t="s">
        <v>58</v>
      </c>
      <c r="B141" s="50" t="s">
        <v>38</v>
      </c>
      <c r="C141" s="2">
        <v>0.13452347966979436</v>
      </c>
      <c r="D141" s="2">
        <v>0.13552196812722778</v>
      </c>
      <c r="E141" s="2">
        <v>0.11686301809807378</v>
      </c>
      <c r="G141" s="31" t="s">
        <v>508</v>
      </c>
      <c r="H141" s="31"/>
      <c r="I141" s="31"/>
      <c r="J141" s="11" t="s">
        <v>526</v>
      </c>
    </row>
    <row r="142" spans="1:10" x14ac:dyDescent="0.2">
      <c r="A142" s="50" t="s">
        <v>59</v>
      </c>
      <c r="B142" s="50" t="s">
        <v>38</v>
      </c>
      <c r="C142" s="2">
        <v>0.20530597370615686</v>
      </c>
      <c r="D142" s="2">
        <v>0.20935998050259449</v>
      </c>
      <c r="E142" s="2">
        <v>0.20219825433514391</v>
      </c>
      <c r="G142" s="31" t="s">
        <v>539</v>
      </c>
      <c r="H142" s="31"/>
      <c r="I142" s="31"/>
      <c r="J142" s="11" t="s">
        <v>525</v>
      </c>
    </row>
    <row r="143" spans="1:10" x14ac:dyDescent="0.2">
      <c r="A143" s="50" t="s">
        <v>281</v>
      </c>
      <c r="B143" s="50" t="s">
        <v>38</v>
      </c>
      <c r="C143" s="2">
        <v>0</v>
      </c>
      <c r="D143" s="2">
        <v>0</v>
      </c>
      <c r="E143" s="2">
        <v>0</v>
      </c>
      <c r="G143" s="31" t="s">
        <v>543</v>
      </c>
      <c r="H143" s="31"/>
      <c r="I143" s="31"/>
      <c r="J143" s="11" t="s">
        <v>528</v>
      </c>
    </row>
    <row r="144" spans="1:10" x14ac:dyDescent="0.2">
      <c r="A144" s="50" t="s">
        <v>60</v>
      </c>
      <c r="B144" s="50" t="s">
        <v>38</v>
      </c>
      <c r="C144" s="2">
        <v>0</v>
      </c>
      <c r="D144" s="2">
        <v>0</v>
      </c>
      <c r="E144" s="2">
        <v>0</v>
      </c>
      <c r="G144" s="31" t="s">
        <v>541</v>
      </c>
      <c r="H144" s="31"/>
      <c r="I144" s="31"/>
      <c r="J144" s="11" t="s">
        <v>527</v>
      </c>
    </row>
    <row r="145" spans="1:10" x14ac:dyDescent="0.2">
      <c r="A145" s="50" t="s">
        <v>61</v>
      </c>
      <c r="B145" s="50" t="s">
        <v>38</v>
      </c>
      <c r="C145" s="2">
        <v>0.12680278266487968</v>
      </c>
      <c r="D145" s="2">
        <v>0.11678533802634164</v>
      </c>
      <c r="E145" s="2">
        <v>0.10116275236806281</v>
      </c>
      <c r="G145" s="31" t="s">
        <v>508</v>
      </c>
      <c r="H145" s="31"/>
      <c r="I145" s="31"/>
      <c r="J145" s="11" t="s">
        <v>526</v>
      </c>
    </row>
    <row r="146" spans="1:10" x14ac:dyDescent="0.2">
      <c r="A146" s="50" t="s">
        <v>62</v>
      </c>
      <c r="B146" s="50" t="s">
        <v>38</v>
      </c>
      <c r="C146" s="2">
        <v>0.17200419638488978</v>
      </c>
      <c r="D146" s="2">
        <v>0.15998608642616513</v>
      </c>
      <c r="E146" s="2">
        <v>0.14062714069891685</v>
      </c>
      <c r="G146" s="31" t="s">
        <v>508</v>
      </c>
      <c r="H146" s="31"/>
      <c r="I146" s="31"/>
      <c r="J146" s="11" t="s">
        <v>526</v>
      </c>
    </row>
    <row r="147" spans="1:10" x14ac:dyDescent="0.2">
      <c r="A147" s="50" t="s">
        <v>63</v>
      </c>
      <c r="B147" s="50" t="s">
        <v>38</v>
      </c>
      <c r="C147" s="2">
        <v>0</v>
      </c>
      <c r="D147" s="2">
        <v>0</v>
      </c>
      <c r="E147" s="2">
        <v>0</v>
      </c>
      <c r="G147" s="31" t="s">
        <v>541</v>
      </c>
      <c r="H147" s="31"/>
      <c r="I147" s="31"/>
      <c r="J147" s="11" t="s">
        <v>527</v>
      </c>
    </row>
    <row r="148" spans="1:10" x14ac:dyDescent="0.2">
      <c r="A148" s="50" t="s">
        <v>64</v>
      </c>
      <c r="B148" s="50" t="s">
        <v>38</v>
      </c>
      <c r="C148" s="2">
        <v>0</v>
      </c>
      <c r="D148" s="2">
        <v>0</v>
      </c>
      <c r="E148" s="2">
        <v>0</v>
      </c>
      <c r="G148" s="31" t="s">
        <v>541</v>
      </c>
      <c r="H148" s="31"/>
      <c r="I148" s="31"/>
      <c r="J148" s="11" t="s">
        <v>527</v>
      </c>
    </row>
    <row r="149" spans="1:10" x14ac:dyDescent="0.2">
      <c r="A149" s="50" t="s">
        <v>282</v>
      </c>
      <c r="B149" s="50" t="s">
        <v>38</v>
      </c>
      <c r="C149" s="2">
        <v>0</v>
      </c>
      <c r="D149" s="2">
        <v>0</v>
      </c>
      <c r="E149" s="2">
        <v>0</v>
      </c>
      <c r="G149" s="31" t="s">
        <v>546</v>
      </c>
      <c r="H149" s="31"/>
      <c r="I149" s="31"/>
      <c r="J149" s="11" t="s">
        <v>527</v>
      </c>
    </row>
    <row r="150" spans="1:10" x14ac:dyDescent="0.2">
      <c r="A150" s="50" t="s">
        <v>65</v>
      </c>
      <c r="B150" s="50" t="s">
        <v>38</v>
      </c>
      <c r="C150" s="2">
        <v>9.5074285554008639E-2</v>
      </c>
      <c r="D150" s="2">
        <v>8.1648083641738742E-2</v>
      </c>
      <c r="E150" s="2">
        <v>7.3942851853849481E-2</v>
      </c>
      <c r="G150" s="31" t="s">
        <v>539</v>
      </c>
      <c r="H150" s="31"/>
      <c r="I150" s="31"/>
      <c r="J150" s="11" t="s">
        <v>525</v>
      </c>
    </row>
    <row r="151" spans="1:10" x14ac:dyDescent="0.2">
      <c r="A151" s="50" t="s">
        <v>66</v>
      </c>
      <c r="B151" s="50" t="s">
        <v>38</v>
      </c>
      <c r="C151" s="2">
        <v>0</v>
      </c>
      <c r="D151" s="2">
        <v>0</v>
      </c>
      <c r="E151" s="2">
        <v>0</v>
      </c>
      <c r="G151" s="31" t="s">
        <v>543</v>
      </c>
      <c r="H151" s="31"/>
      <c r="I151" s="31"/>
      <c r="J151" s="11" t="s">
        <v>528</v>
      </c>
    </row>
    <row r="152" spans="1:10" x14ac:dyDescent="0.2">
      <c r="A152" s="50" t="s">
        <v>283</v>
      </c>
      <c r="B152" s="50" t="s">
        <v>38</v>
      </c>
      <c r="C152" s="2">
        <v>0</v>
      </c>
      <c r="D152" s="2">
        <v>0</v>
      </c>
      <c r="E152" s="2">
        <v>0</v>
      </c>
      <c r="G152" s="31" t="s">
        <v>541</v>
      </c>
      <c r="H152" s="31"/>
      <c r="I152" s="31"/>
      <c r="J152" s="11" t="s">
        <v>527</v>
      </c>
    </row>
    <row r="153" spans="1:10" x14ac:dyDescent="0.2">
      <c r="A153" s="50" t="s">
        <v>284</v>
      </c>
      <c r="B153" s="50" t="s">
        <v>38</v>
      </c>
      <c r="C153" s="2">
        <v>0.27359433543977446</v>
      </c>
      <c r="D153" s="2">
        <v>0.28770454347166952</v>
      </c>
      <c r="E153" s="2">
        <v>0.25414190270990777</v>
      </c>
      <c r="G153" s="31" t="s">
        <v>539</v>
      </c>
      <c r="H153" s="31"/>
      <c r="I153" s="31"/>
      <c r="J153" s="11" t="s">
        <v>525</v>
      </c>
    </row>
    <row r="154" spans="1:10" x14ac:dyDescent="0.2">
      <c r="A154" s="50" t="s">
        <v>285</v>
      </c>
      <c r="B154" s="50" t="s">
        <v>38</v>
      </c>
      <c r="C154" s="2">
        <v>0</v>
      </c>
      <c r="D154" s="2">
        <v>0</v>
      </c>
      <c r="E154" s="2">
        <v>0</v>
      </c>
      <c r="G154" s="31" t="s">
        <v>541</v>
      </c>
      <c r="H154" s="31"/>
      <c r="I154" s="31"/>
      <c r="J154" s="11" t="s">
        <v>527</v>
      </c>
    </row>
    <row r="155" spans="1:10" x14ac:dyDescent="0.2">
      <c r="A155" s="50" t="s">
        <v>287</v>
      </c>
      <c r="B155" s="50" t="s">
        <v>38</v>
      </c>
      <c r="C155" s="2">
        <v>0</v>
      </c>
      <c r="D155" s="2">
        <v>0</v>
      </c>
      <c r="E155" s="2">
        <v>0</v>
      </c>
      <c r="G155" s="31" t="s">
        <v>541</v>
      </c>
      <c r="H155" s="31"/>
      <c r="I155" s="31"/>
      <c r="J155" s="11" t="s">
        <v>527</v>
      </c>
    </row>
    <row r="156" spans="1:10" x14ac:dyDescent="0.2">
      <c r="A156" s="50" t="s">
        <v>288</v>
      </c>
      <c r="B156" s="50" t="s">
        <v>38</v>
      </c>
      <c r="C156" s="2">
        <v>0.22732228396359916</v>
      </c>
      <c r="D156" s="2">
        <v>0.27052313083535717</v>
      </c>
      <c r="E156" s="2">
        <v>0.24656704397589196</v>
      </c>
      <c r="G156" s="31" t="s">
        <v>508</v>
      </c>
      <c r="H156" s="31"/>
      <c r="I156" s="31"/>
      <c r="J156" s="11" t="s">
        <v>526</v>
      </c>
    </row>
    <row r="157" spans="1:10" x14ac:dyDescent="0.2">
      <c r="A157" s="50" t="s">
        <v>67</v>
      </c>
      <c r="B157" s="50" t="s">
        <v>38</v>
      </c>
      <c r="C157" s="2">
        <v>0</v>
      </c>
      <c r="D157" s="2">
        <v>0</v>
      </c>
      <c r="E157" s="2">
        <v>0</v>
      </c>
      <c r="G157" s="31" t="s">
        <v>541</v>
      </c>
      <c r="H157" s="31"/>
      <c r="I157" s="31"/>
      <c r="J157" s="11" t="s">
        <v>527</v>
      </c>
    </row>
    <row r="158" spans="1:10" x14ac:dyDescent="0.2">
      <c r="A158" s="50" t="s">
        <v>286</v>
      </c>
      <c r="B158" s="50" t="s">
        <v>38</v>
      </c>
      <c r="C158" s="2">
        <v>0</v>
      </c>
      <c r="D158" s="2">
        <v>0</v>
      </c>
      <c r="E158" s="2">
        <v>0</v>
      </c>
      <c r="G158" s="31" t="s">
        <v>541</v>
      </c>
      <c r="H158" s="31"/>
      <c r="I158" s="31"/>
      <c r="J158" s="11" t="s">
        <v>527</v>
      </c>
    </row>
    <row r="159" spans="1:10" x14ac:dyDescent="0.2">
      <c r="A159" s="50" t="s">
        <v>68</v>
      </c>
      <c r="B159" s="50" t="s">
        <v>38</v>
      </c>
      <c r="C159" s="2">
        <v>0</v>
      </c>
      <c r="D159" s="2">
        <v>0</v>
      </c>
      <c r="E159" s="2">
        <v>0</v>
      </c>
      <c r="G159" s="31" t="s">
        <v>541</v>
      </c>
      <c r="H159" s="31"/>
      <c r="I159" s="31"/>
      <c r="J159" s="11" t="s">
        <v>527</v>
      </c>
    </row>
    <row r="160" spans="1:10" x14ac:dyDescent="0.2">
      <c r="A160" s="50" t="s">
        <v>289</v>
      </c>
      <c r="B160" s="50" t="s">
        <v>38</v>
      </c>
      <c r="C160" s="2">
        <v>2.7667928584623825E-3</v>
      </c>
      <c r="D160" s="2">
        <v>0</v>
      </c>
      <c r="E160" s="2">
        <v>0</v>
      </c>
      <c r="G160" s="31" t="s">
        <v>541</v>
      </c>
      <c r="H160" s="31"/>
      <c r="I160" s="31"/>
      <c r="J160" s="11" t="s">
        <v>527</v>
      </c>
    </row>
    <row r="161" spans="1:10" x14ac:dyDescent="0.2">
      <c r="A161" s="50" t="s">
        <v>69</v>
      </c>
      <c r="B161" s="50" t="s">
        <v>38</v>
      </c>
      <c r="C161" s="2">
        <v>0.13433183543724844</v>
      </c>
      <c r="D161" s="2">
        <v>0.13193595161100699</v>
      </c>
      <c r="E161" s="2">
        <v>0.12773964558170081</v>
      </c>
      <c r="G161" s="31" t="s">
        <v>539</v>
      </c>
      <c r="H161" s="31"/>
      <c r="I161" s="31"/>
      <c r="J161" s="11" t="s">
        <v>525</v>
      </c>
    </row>
    <row r="162" spans="1:10" x14ac:dyDescent="0.2">
      <c r="A162" s="50" t="s">
        <v>38</v>
      </c>
      <c r="B162" s="50" t="s">
        <v>38</v>
      </c>
      <c r="C162" s="2">
        <v>0.14141330898200685</v>
      </c>
      <c r="D162" s="2">
        <v>0.14562930066763535</v>
      </c>
      <c r="E162" s="2">
        <v>0.14358796789297038</v>
      </c>
      <c r="G162" s="31" t="s">
        <v>539</v>
      </c>
      <c r="H162" s="31"/>
      <c r="I162" s="31"/>
      <c r="J162" s="11" t="s">
        <v>525</v>
      </c>
    </row>
    <row r="163" spans="1:10" x14ac:dyDescent="0.2">
      <c r="A163" s="50" t="s">
        <v>70</v>
      </c>
      <c r="B163" s="50" t="s">
        <v>38</v>
      </c>
      <c r="C163" s="2">
        <v>0.1686833002520719</v>
      </c>
      <c r="D163" s="2">
        <v>0.15610678870712766</v>
      </c>
      <c r="E163" s="2">
        <v>0.1426791704908173</v>
      </c>
      <c r="G163" s="31" t="s">
        <v>508</v>
      </c>
      <c r="H163" s="31"/>
      <c r="I163" s="31"/>
      <c r="J163" s="11" t="s">
        <v>526</v>
      </c>
    </row>
    <row r="164" spans="1:10" x14ac:dyDescent="0.2">
      <c r="A164" s="50" t="s">
        <v>71</v>
      </c>
      <c r="B164" s="50" t="s">
        <v>38</v>
      </c>
      <c r="C164" s="2">
        <v>0</v>
      </c>
      <c r="D164" s="2">
        <v>0</v>
      </c>
      <c r="E164" s="2">
        <v>0</v>
      </c>
      <c r="G164" s="31" t="s">
        <v>541</v>
      </c>
      <c r="H164" s="31"/>
      <c r="I164" s="31"/>
      <c r="J164" s="11" t="s">
        <v>527</v>
      </c>
    </row>
    <row r="165" spans="1:10" x14ac:dyDescent="0.2">
      <c r="A165" s="50" t="s">
        <v>290</v>
      </c>
      <c r="B165" s="50" t="s">
        <v>38</v>
      </c>
      <c r="C165" s="2">
        <v>0.18162628644630621</v>
      </c>
      <c r="D165" s="2">
        <v>0.17638167415571535</v>
      </c>
      <c r="E165" s="2">
        <v>0.17561768166730346</v>
      </c>
      <c r="G165" s="31" t="s">
        <v>508</v>
      </c>
      <c r="H165" s="31"/>
      <c r="I165" s="31"/>
      <c r="J165" s="11" t="s">
        <v>526</v>
      </c>
    </row>
    <row r="166" spans="1:10" x14ac:dyDescent="0.2">
      <c r="A166" s="50" t="s">
        <v>72</v>
      </c>
      <c r="B166" s="50" t="s">
        <v>38</v>
      </c>
      <c r="C166" s="2">
        <v>0</v>
      </c>
      <c r="D166" s="2">
        <v>0</v>
      </c>
      <c r="E166" s="2">
        <v>0</v>
      </c>
      <c r="G166" s="31" t="s">
        <v>541</v>
      </c>
      <c r="H166" s="31"/>
      <c r="I166" s="31"/>
      <c r="J166" s="11" t="s">
        <v>527</v>
      </c>
    </row>
    <row r="167" spans="1:10" x14ac:dyDescent="0.2">
      <c r="A167" s="50" t="s">
        <v>291</v>
      </c>
      <c r="B167" s="50" t="s">
        <v>38</v>
      </c>
      <c r="C167" s="2">
        <v>0.1998278583600068</v>
      </c>
      <c r="D167" s="2">
        <v>8.1831039718737231E-2</v>
      </c>
      <c r="E167" s="2">
        <v>0.20928558979228365</v>
      </c>
      <c r="G167" s="31" t="s">
        <v>539</v>
      </c>
      <c r="H167" s="31"/>
      <c r="I167" s="31"/>
      <c r="J167" s="11" t="s">
        <v>525</v>
      </c>
    </row>
    <row r="168" spans="1:10" x14ac:dyDescent="0.2">
      <c r="A168" s="50" t="s">
        <v>292</v>
      </c>
      <c r="B168" s="50" t="s">
        <v>38</v>
      </c>
      <c r="C168" s="2">
        <v>0.2232151777166605</v>
      </c>
      <c r="D168" s="2">
        <v>0.23362347207414541</v>
      </c>
      <c r="E168" s="2">
        <v>0.21950450700956176</v>
      </c>
      <c r="G168" s="31" t="s">
        <v>508</v>
      </c>
      <c r="H168" s="31"/>
      <c r="I168" s="31"/>
      <c r="J168" s="11" t="s">
        <v>526</v>
      </c>
    </row>
    <row r="169" spans="1:10" x14ac:dyDescent="0.2">
      <c r="A169" s="50" t="s">
        <v>73</v>
      </c>
      <c r="B169" s="50" t="s">
        <v>38</v>
      </c>
      <c r="C169" s="2">
        <v>0.22783473441596258</v>
      </c>
      <c r="D169" s="2">
        <v>0.22372827799155906</v>
      </c>
      <c r="E169" s="2">
        <v>0.24194563713002631</v>
      </c>
      <c r="G169" s="31" t="s">
        <v>539</v>
      </c>
      <c r="H169" s="31"/>
      <c r="I169" s="31"/>
      <c r="J169" s="11" t="s">
        <v>525</v>
      </c>
    </row>
    <row r="170" spans="1:10" x14ac:dyDescent="0.2">
      <c r="A170" s="50" t="s">
        <v>74</v>
      </c>
      <c r="B170" s="50" t="s">
        <v>38</v>
      </c>
      <c r="C170" s="2">
        <v>0</v>
      </c>
      <c r="D170" s="2">
        <v>0</v>
      </c>
      <c r="E170" s="2">
        <v>0</v>
      </c>
      <c r="G170" s="31" t="s">
        <v>541</v>
      </c>
      <c r="H170" s="31"/>
      <c r="I170" s="31"/>
      <c r="J170" s="11" t="s">
        <v>527</v>
      </c>
    </row>
    <row r="171" spans="1:10" x14ac:dyDescent="0.2">
      <c r="A171" s="50" t="s">
        <v>293</v>
      </c>
      <c r="B171" s="50" t="s">
        <v>38</v>
      </c>
      <c r="C171" s="2">
        <v>5.0175974600184608E-4</v>
      </c>
      <c r="D171" s="2">
        <v>2.504889723454986E-4</v>
      </c>
      <c r="E171" s="2">
        <v>7.6100191460957243E-5</v>
      </c>
      <c r="G171" s="31" t="s">
        <v>543</v>
      </c>
      <c r="H171" s="31"/>
      <c r="I171" s="31"/>
      <c r="J171" s="11" t="s">
        <v>528</v>
      </c>
    </row>
    <row r="172" spans="1:10" x14ac:dyDescent="0.2">
      <c r="A172" s="50" t="s">
        <v>75</v>
      </c>
      <c r="B172" s="50" t="s">
        <v>38</v>
      </c>
      <c r="C172" s="2">
        <v>0.24522094666900487</v>
      </c>
      <c r="D172" s="2">
        <v>0.27721583902723862</v>
      </c>
      <c r="E172" s="2">
        <v>0.27954500133911886</v>
      </c>
      <c r="G172" s="31" t="s">
        <v>508</v>
      </c>
      <c r="H172" s="31"/>
      <c r="I172" s="31"/>
      <c r="J172" s="11" t="s">
        <v>526</v>
      </c>
    </row>
    <row r="173" spans="1:10" x14ac:dyDescent="0.2">
      <c r="A173" s="50" t="s">
        <v>76</v>
      </c>
      <c r="B173" s="50" t="s">
        <v>38</v>
      </c>
      <c r="C173" s="2">
        <v>0</v>
      </c>
      <c r="D173" s="2">
        <v>0</v>
      </c>
      <c r="E173" s="2">
        <v>0</v>
      </c>
      <c r="G173" s="31" t="s">
        <v>541</v>
      </c>
      <c r="H173" s="31"/>
      <c r="I173" s="31"/>
      <c r="J173" s="11" t="s">
        <v>527</v>
      </c>
    </row>
    <row r="174" spans="1:10" x14ac:dyDescent="0.2">
      <c r="A174" s="50" t="s">
        <v>77</v>
      </c>
      <c r="B174" s="50" t="s">
        <v>38</v>
      </c>
      <c r="C174" s="2">
        <v>0.15586269544972117</v>
      </c>
      <c r="D174" s="2">
        <v>0.16136070060791216</v>
      </c>
      <c r="E174" s="2">
        <v>0.16232401154313902</v>
      </c>
      <c r="G174" s="31" t="s">
        <v>539</v>
      </c>
      <c r="H174" s="31"/>
      <c r="I174" s="31"/>
      <c r="J174" s="11" t="s">
        <v>525</v>
      </c>
    </row>
    <row r="175" spans="1:10" x14ac:dyDescent="0.2">
      <c r="A175" s="50" t="s">
        <v>78</v>
      </c>
      <c r="B175" s="50" t="s">
        <v>38</v>
      </c>
      <c r="C175" s="2">
        <v>0</v>
      </c>
      <c r="D175" s="2">
        <v>0</v>
      </c>
      <c r="E175" s="2">
        <v>0</v>
      </c>
      <c r="G175" s="31" t="s">
        <v>541</v>
      </c>
      <c r="H175" s="31"/>
      <c r="I175" s="31"/>
      <c r="J175" s="11" t="s">
        <v>527</v>
      </c>
    </row>
    <row r="176" spans="1:10" x14ac:dyDescent="0.2">
      <c r="A176" s="50" t="s">
        <v>79</v>
      </c>
      <c r="B176" s="50" t="s">
        <v>38</v>
      </c>
      <c r="C176" s="2">
        <v>0.20173591230500992</v>
      </c>
      <c r="D176" s="2">
        <v>0.20187128548602434</v>
      </c>
      <c r="E176" s="2">
        <v>0.19602654825041274</v>
      </c>
      <c r="G176" s="31" t="s">
        <v>539</v>
      </c>
      <c r="H176" s="31"/>
      <c r="I176" s="31"/>
      <c r="J176" s="11" t="s">
        <v>525</v>
      </c>
    </row>
    <row r="177" spans="1:10" x14ac:dyDescent="0.2">
      <c r="A177" s="50" t="s">
        <v>80</v>
      </c>
      <c r="B177" s="50" t="s">
        <v>38</v>
      </c>
      <c r="C177" s="2">
        <v>0</v>
      </c>
      <c r="D177" s="2">
        <v>0</v>
      </c>
      <c r="E177" s="2">
        <v>0</v>
      </c>
      <c r="G177" s="31" t="s">
        <v>541</v>
      </c>
      <c r="H177" s="31"/>
      <c r="I177" s="31"/>
      <c r="J177" s="11" t="s">
        <v>527</v>
      </c>
    </row>
    <row r="178" spans="1:10" x14ac:dyDescent="0.2">
      <c r="A178" s="50" t="s">
        <v>81</v>
      </c>
      <c r="B178" s="50" t="s">
        <v>38</v>
      </c>
      <c r="C178" s="2">
        <v>0.17838268384288578</v>
      </c>
      <c r="D178" s="2">
        <v>0.1821354553514774</v>
      </c>
      <c r="E178" s="2">
        <v>0.18431950458493124</v>
      </c>
      <c r="G178" s="31" t="s">
        <v>539</v>
      </c>
      <c r="H178" s="31"/>
      <c r="I178" s="31"/>
      <c r="J178" s="11" t="s">
        <v>525</v>
      </c>
    </row>
    <row r="179" spans="1:10" x14ac:dyDescent="0.2">
      <c r="A179" s="50" t="s">
        <v>294</v>
      </c>
      <c r="B179" s="50" t="s">
        <v>38</v>
      </c>
      <c r="C179" s="2">
        <v>0</v>
      </c>
      <c r="D179" s="2">
        <v>0</v>
      </c>
      <c r="E179" s="2">
        <v>0</v>
      </c>
      <c r="G179" s="31" t="s">
        <v>544</v>
      </c>
      <c r="H179" s="31"/>
      <c r="I179" s="31"/>
      <c r="J179" s="11" t="s">
        <v>529</v>
      </c>
    </row>
    <row r="180" spans="1:10" x14ac:dyDescent="0.2">
      <c r="A180" s="50" t="s">
        <v>295</v>
      </c>
      <c r="B180" s="50" t="s">
        <v>38</v>
      </c>
      <c r="C180" s="2">
        <v>6.2098736019288304E-4</v>
      </c>
      <c r="D180" s="2">
        <v>5.8260535135432122E-4</v>
      </c>
      <c r="E180" s="2">
        <v>7.7823627664094634E-4</v>
      </c>
      <c r="G180" s="31" t="s">
        <v>541</v>
      </c>
      <c r="H180" s="31"/>
      <c r="I180" s="31"/>
      <c r="J180" s="11" t="s">
        <v>527</v>
      </c>
    </row>
    <row r="181" spans="1:10" x14ac:dyDescent="0.2">
      <c r="A181" s="50" t="s">
        <v>296</v>
      </c>
      <c r="B181" s="50" t="s">
        <v>38</v>
      </c>
      <c r="C181" s="2">
        <v>4.2185213784934176E-4</v>
      </c>
      <c r="D181" s="2">
        <v>9.5296890121945822E-4</v>
      </c>
      <c r="E181" s="2">
        <v>5.9403623984758726E-4</v>
      </c>
      <c r="G181" s="31" t="s">
        <v>541</v>
      </c>
      <c r="H181" s="31"/>
      <c r="I181" s="31"/>
      <c r="J181" s="11" t="s">
        <v>527</v>
      </c>
    </row>
    <row r="182" spans="1:10" x14ac:dyDescent="0.2">
      <c r="A182" s="50" t="s">
        <v>297</v>
      </c>
      <c r="B182" s="50" t="s">
        <v>38</v>
      </c>
      <c r="C182" s="2">
        <v>0</v>
      </c>
      <c r="D182" s="2">
        <v>0</v>
      </c>
      <c r="E182" s="2">
        <v>0</v>
      </c>
      <c r="G182" s="31" t="s">
        <v>541</v>
      </c>
      <c r="H182" s="31"/>
      <c r="I182" s="31"/>
      <c r="J182" s="11" t="s">
        <v>527</v>
      </c>
    </row>
    <row r="183" spans="1:10" x14ac:dyDescent="0.2">
      <c r="A183" s="50" t="s">
        <v>298</v>
      </c>
      <c r="B183" s="50" t="s">
        <v>38</v>
      </c>
      <c r="C183" s="2">
        <v>0.13234483607544376</v>
      </c>
      <c r="D183" s="2">
        <v>0.1221984972275852</v>
      </c>
      <c r="E183" s="2">
        <v>0.11517673343344112</v>
      </c>
      <c r="G183" s="31" t="s">
        <v>508</v>
      </c>
      <c r="H183" s="31"/>
      <c r="I183" s="31"/>
      <c r="J183" s="11" t="s">
        <v>526</v>
      </c>
    </row>
    <row r="184" spans="1:10" x14ac:dyDescent="0.2">
      <c r="A184" s="50" t="s">
        <v>82</v>
      </c>
      <c r="B184" s="50" t="s">
        <v>38</v>
      </c>
      <c r="C184" s="2">
        <v>0.21853784007022006</v>
      </c>
      <c r="D184" s="2">
        <v>0.21612302987759757</v>
      </c>
      <c r="E184" s="2">
        <v>0.20966034182731713</v>
      </c>
      <c r="G184" s="31" t="s">
        <v>508</v>
      </c>
      <c r="H184" s="31"/>
      <c r="I184" s="31"/>
      <c r="J184" s="11" t="s">
        <v>526</v>
      </c>
    </row>
    <row r="185" spans="1:10" x14ac:dyDescent="0.2">
      <c r="A185" s="50" t="s">
        <v>83</v>
      </c>
      <c r="B185" s="50" t="s">
        <v>38</v>
      </c>
      <c r="C185" s="2">
        <v>0.24972846185792211</v>
      </c>
      <c r="D185" s="2">
        <v>0.2314397053369269</v>
      </c>
      <c r="E185" s="2">
        <v>0.24415861038289158</v>
      </c>
      <c r="G185" s="31" t="s">
        <v>539</v>
      </c>
      <c r="H185" s="31"/>
      <c r="I185" s="31"/>
      <c r="J185" s="11" t="s">
        <v>525</v>
      </c>
    </row>
    <row r="186" spans="1:10" x14ac:dyDescent="0.2">
      <c r="A186" s="50" t="s">
        <v>299</v>
      </c>
      <c r="B186" s="50" t="s">
        <v>38</v>
      </c>
      <c r="C186" s="2">
        <v>9.5042930530858018E-3</v>
      </c>
      <c r="D186" s="2">
        <v>1.1450662812116374E-2</v>
      </c>
      <c r="E186" s="2">
        <v>8.1209534381119931E-3</v>
      </c>
      <c r="G186" s="31" t="s">
        <v>541</v>
      </c>
      <c r="H186" s="31"/>
      <c r="I186" s="31"/>
      <c r="J186" s="11" t="s">
        <v>527</v>
      </c>
    </row>
    <row r="187" spans="1:10" x14ac:dyDescent="0.2">
      <c r="A187" s="50" t="s">
        <v>300</v>
      </c>
      <c r="B187" s="50" t="s">
        <v>38</v>
      </c>
      <c r="C187" s="2">
        <v>0.3317761356131001</v>
      </c>
      <c r="D187" s="2">
        <v>0.26548433779849989</v>
      </c>
      <c r="E187" s="2">
        <v>0.27325904835293496</v>
      </c>
      <c r="G187" s="31" t="s">
        <v>539</v>
      </c>
      <c r="H187" s="31"/>
      <c r="I187" s="31"/>
      <c r="J187" s="11" t="s">
        <v>525</v>
      </c>
    </row>
    <row r="188" spans="1:10" x14ac:dyDescent="0.2">
      <c r="A188" s="50" t="s">
        <v>84</v>
      </c>
      <c r="B188" s="50" t="s">
        <v>38</v>
      </c>
      <c r="C188" s="2">
        <v>0.10227459081194258</v>
      </c>
      <c r="D188" s="2">
        <v>0.10348783622706689</v>
      </c>
      <c r="E188" s="2">
        <v>0.10527754637481904</v>
      </c>
      <c r="G188" s="31" t="s">
        <v>539</v>
      </c>
      <c r="H188" s="31"/>
      <c r="I188" s="31"/>
      <c r="J188" s="11" t="s">
        <v>525</v>
      </c>
    </row>
    <row r="189" spans="1:10" x14ac:dyDescent="0.2">
      <c r="A189" s="50" t="s">
        <v>85</v>
      </c>
      <c r="B189" s="50" t="s">
        <v>38</v>
      </c>
      <c r="C189" s="2">
        <v>0.15957146879707906</v>
      </c>
      <c r="D189" s="2">
        <v>0.1619012686809578</v>
      </c>
      <c r="E189" s="2">
        <v>0.18784605495045989</v>
      </c>
      <c r="G189" s="31" t="s">
        <v>539</v>
      </c>
      <c r="H189" s="31"/>
      <c r="I189" s="31"/>
      <c r="J189" s="11" t="s">
        <v>525</v>
      </c>
    </row>
    <row r="190" spans="1:10" x14ac:dyDescent="0.2">
      <c r="A190" s="50" t="s">
        <v>301</v>
      </c>
      <c r="B190" s="50" t="s">
        <v>38</v>
      </c>
      <c r="C190" s="2">
        <v>0</v>
      </c>
      <c r="D190" s="2">
        <v>0</v>
      </c>
      <c r="E190" s="2">
        <v>0</v>
      </c>
      <c r="G190" s="31" t="s">
        <v>543</v>
      </c>
      <c r="H190" s="31"/>
      <c r="I190" s="31"/>
      <c r="J190" s="11" t="s">
        <v>528</v>
      </c>
    </row>
    <row r="191" spans="1:10" x14ac:dyDescent="0.2">
      <c r="A191" s="50" t="s">
        <v>302</v>
      </c>
      <c r="B191" s="50" t="s">
        <v>38</v>
      </c>
      <c r="C191" s="2">
        <v>0</v>
      </c>
      <c r="D191" s="2">
        <v>0</v>
      </c>
      <c r="E191" s="2">
        <v>0</v>
      </c>
      <c r="G191" s="31" t="s">
        <v>541</v>
      </c>
      <c r="H191" s="31"/>
      <c r="I191" s="31"/>
      <c r="J191" s="11" t="s">
        <v>527</v>
      </c>
    </row>
    <row r="192" spans="1:10" x14ac:dyDescent="0.2">
      <c r="A192" s="50" t="s">
        <v>303</v>
      </c>
      <c r="B192" s="50" t="s">
        <v>38</v>
      </c>
      <c r="C192" s="2">
        <v>0</v>
      </c>
      <c r="D192" s="2">
        <v>0</v>
      </c>
      <c r="E192" s="2">
        <v>0</v>
      </c>
      <c r="G192" s="31" t="s">
        <v>541</v>
      </c>
      <c r="H192" s="31"/>
      <c r="I192" s="31"/>
      <c r="J192" s="11" t="s">
        <v>527</v>
      </c>
    </row>
    <row r="193" spans="1:10" x14ac:dyDescent="0.2">
      <c r="A193" s="50" t="s">
        <v>86</v>
      </c>
      <c r="B193" s="50" t="s">
        <v>38</v>
      </c>
      <c r="C193" s="2">
        <v>0.19311992731003999</v>
      </c>
      <c r="D193" s="2">
        <v>0.18751239626905258</v>
      </c>
      <c r="E193" s="2">
        <v>0.18141294271902728</v>
      </c>
      <c r="G193" s="31" t="s">
        <v>539</v>
      </c>
      <c r="H193" s="31"/>
      <c r="I193" s="31"/>
      <c r="J193" s="11" t="s">
        <v>525</v>
      </c>
    </row>
    <row r="194" spans="1:10" x14ac:dyDescent="0.2">
      <c r="A194" s="50" t="s">
        <v>304</v>
      </c>
      <c r="B194" s="50" t="s">
        <v>38</v>
      </c>
      <c r="C194" s="2">
        <v>5.9654131131784503E-3</v>
      </c>
      <c r="D194" s="2">
        <v>8.5482833733148272E-3</v>
      </c>
      <c r="E194" s="2">
        <v>8.6255695737643481E-3</v>
      </c>
      <c r="G194" s="31" t="s">
        <v>541</v>
      </c>
      <c r="H194" s="31"/>
      <c r="I194" s="31"/>
      <c r="J194" s="11" t="s">
        <v>527</v>
      </c>
    </row>
    <row r="195" spans="1:10" x14ac:dyDescent="0.2">
      <c r="A195" s="50" t="s">
        <v>87</v>
      </c>
      <c r="B195" s="50" t="s">
        <v>38</v>
      </c>
      <c r="C195" s="2">
        <v>0.15860403413282786</v>
      </c>
      <c r="D195" s="2">
        <v>0.1580206629570442</v>
      </c>
      <c r="E195" s="2">
        <v>0.15992703568442473</v>
      </c>
      <c r="G195" s="31" t="s">
        <v>539</v>
      </c>
      <c r="H195" s="31"/>
      <c r="I195" s="31"/>
      <c r="J195" s="11" t="s">
        <v>525</v>
      </c>
    </row>
    <row r="196" spans="1:10" x14ac:dyDescent="0.2">
      <c r="A196" s="50" t="s">
        <v>305</v>
      </c>
      <c r="B196" s="50" t="s">
        <v>38</v>
      </c>
      <c r="C196" s="2">
        <v>0.35811960897880191</v>
      </c>
      <c r="D196" s="2">
        <v>0.37382013040802248</v>
      </c>
      <c r="E196" s="2">
        <v>0.37204833895116107</v>
      </c>
      <c r="G196" s="31" t="s">
        <v>545</v>
      </c>
      <c r="H196" s="31"/>
      <c r="I196" s="31"/>
      <c r="J196" s="11" t="s">
        <v>525</v>
      </c>
    </row>
    <row r="197" spans="1:10" x14ac:dyDescent="0.2">
      <c r="A197" s="50" t="s">
        <v>306</v>
      </c>
      <c r="B197" s="50" t="s">
        <v>38</v>
      </c>
      <c r="C197" s="2">
        <v>0</v>
      </c>
      <c r="D197" s="2">
        <v>0</v>
      </c>
      <c r="E197" s="2">
        <v>0</v>
      </c>
      <c r="G197" s="31" t="s">
        <v>541</v>
      </c>
      <c r="H197" s="31"/>
      <c r="I197" s="31"/>
      <c r="J197" s="11" t="s">
        <v>527</v>
      </c>
    </row>
    <row r="198" spans="1:10" x14ac:dyDescent="0.2">
      <c r="A198" s="50" t="s">
        <v>307</v>
      </c>
      <c r="B198" s="50" t="s">
        <v>38</v>
      </c>
      <c r="C198" s="2">
        <v>0.24586421116342225</v>
      </c>
      <c r="D198" s="2">
        <v>0.24575113638512897</v>
      </c>
      <c r="E198" s="2">
        <v>0.23614158201496638</v>
      </c>
      <c r="G198" s="31" t="s">
        <v>508</v>
      </c>
      <c r="H198" s="31"/>
      <c r="I198" s="31"/>
      <c r="J198" s="11" t="s">
        <v>526</v>
      </c>
    </row>
    <row r="199" spans="1:10" x14ac:dyDescent="0.2">
      <c r="A199" s="50" t="s">
        <v>309</v>
      </c>
      <c r="B199" s="50" t="s">
        <v>38</v>
      </c>
      <c r="C199" s="2">
        <v>0</v>
      </c>
      <c r="D199" s="2">
        <v>0</v>
      </c>
      <c r="E199" s="2">
        <v>0</v>
      </c>
      <c r="G199" s="31" t="s">
        <v>541</v>
      </c>
      <c r="H199" s="31"/>
      <c r="I199" s="31"/>
      <c r="J199" s="11" t="s">
        <v>527</v>
      </c>
    </row>
    <row r="200" spans="1:10" x14ac:dyDescent="0.2">
      <c r="A200" s="50" t="s">
        <v>308</v>
      </c>
      <c r="B200" s="50" t="s">
        <v>38</v>
      </c>
      <c r="C200" s="2">
        <v>0</v>
      </c>
      <c r="D200" s="2">
        <v>0</v>
      </c>
      <c r="E200" s="2">
        <v>0</v>
      </c>
      <c r="G200" s="31" t="s">
        <v>543</v>
      </c>
      <c r="H200" s="31"/>
      <c r="I200" s="31"/>
      <c r="J200" s="11" t="s">
        <v>528</v>
      </c>
    </row>
    <row r="201" spans="1:10" x14ac:dyDescent="0.2">
      <c r="A201" s="50" t="s">
        <v>88</v>
      </c>
      <c r="B201" s="50" t="s">
        <v>38</v>
      </c>
      <c r="C201" s="2">
        <v>0</v>
      </c>
      <c r="D201" s="2">
        <v>0</v>
      </c>
      <c r="E201" s="2">
        <v>0</v>
      </c>
      <c r="G201" s="31" t="s">
        <v>543</v>
      </c>
      <c r="H201" s="31"/>
      <c r="I201" s="31"/>
      <c r="J201" s="11" t="s">
        <v>528</v>
      </c>
    </row>
    <row r="202" spans="1:10" x14ac:dyDescent="0.2">
      <c r="A202" s="50" t="s">
        <v>310</v>
      </c>
      <c r="B202" s="50" t="s">
        <v>311</v>
      </c>
      <c r="C202" s="2">
        <v>5.3003844780918012E-2</v>
      </c>
      <c r="D202" s="2">
        <v>4.0966939344818487E-2</v>
      </c>
      <c r="E202" s="2">
        <v>2.2920451795740423E-2</v>
      </c>
      <c r="G202" s="31" t="s">
        <v>508</v>
      </c>
      <c r="H202" s="31"/>
      <c r="I202" s="31"/>
      <c r="J202" s="11" t="s">
        <v>526</v>
      </c>
    </row>
    <row r="203" spans="1:10" x14ac:dyDescent="0.2">
      <c r="A203" s="50" t="s">
        <v>311</v>
      </c>
      <c r="B203" s="50" t="s">
        <v>311</v>
      </c>
      <c r="C203" s="2">
        <v>0.11766060389348332</v>
      </c>
      <c r="D203" s="2">
        <v>0.1151043393270304</v>
      </c>
      <c r="E203" s="2">
        <v>0.11599430430272405</v>
      </c>
      <c r="G203" s="31" t="s">
        <v>508</v>
      </c>
      <c r="H203" s="31"/>
      <c r="I203" s="31"/>
      <c r="J203" s="11" t="s">
        <v>526</v>
      </c>
    </row>
    <row r="204" spans="1:10" x14ac:dyDescent="0.2">
      <c r="A204" s="50" t="s">
        <v>312</v>
      </c>
      <c r="B204" s="50" t="s">
        <v>89</v>
      </c>
      <c r="C204" s="2">
        <v>0.23660200289462066</v>
      </c>
      <c r="D204" s="2">
        <v>0.13619514984128511</v>
      </c>
      <c r="E204" s="2">
        <v>0.22756617897097245</v>
      </c>
      <c r="G204" s="31" t="s">
        <v>542</v>
      </c>
      <c r="H204" s="31"/>
      <c r="I204" s="31"/>
      <c r="J204" s="11" t="s">
        <v>530</v>
      </c>
    </row>
    <row r="205" spans="1:10" x14ac:dyDescent="0.2">
      <c r="A205" s="50" t="s">
        <v>313</v>
      </c>
      <c r="B205" s="50" t="s">
        <v>89</v>
      </c>
      <c r="C205" s="2">
        <v>0.30358348540794139</v>
      </c>
      <c r="D205" s="2">
        <v>0.24381678039161778</v>
      </c>
      <c r="E205" s="2">
        <v>0.2215250026778284</v>
      </c>
      <c r="G205" s="31" t="s">
        <v>539</v>
      </c>
      <c r="H205" s="31"/>
      <c r="I205" s="31"/>
      <c r="J205" s="11" t="s">
        <v>525</v>
      </c>
    </row>
    <row r="206" spans="1:10" x14ac:dyDescent="0.2">
      <c r="A206" s="50" t="s">
        <v>90</v>
      </c>
      <c r="B206" s="50" t="s">
        <v>89</v>
      </c>
      <c r="C206" s="2">
        <v>0.23954441030126905</v>
      </c>
      <c r="D206" s="2">
        <v>0.24263116321498002</v>
      </c>
      <c r="E206" s="2">
        <v>0.25374464322083945</v>
      </c>
      <c r="G206" s="31" t="s">
        <v>508</v>
      </c>
      <c r="H206" s="31"/>
      <c r="I206" s="31"/>
      <c r="J206" s="11" t="s">
        <v>526</v>
      </c>
    </row>
    <row r="207" spans="1:10" x14ac:dyDescent="0.2">
      <c r="A207" s="50" t="s">
        <v>314</v>
      </c>
      <c r="B207" s="50" t="s">
        <v>89</v>
      </c>
      <c r="C207" s="2">
        <v>0.26278801753322145</v>
      </c>
      <c r="D207" s="2">
        <v>0.27133540662639788</v>
      </c>
      <c r="E207" s="2">
        <v>0.25043499468204666</v>
      </c>
      <c r="G207" s="31" t="s">
        <v>539</v>
      </c>
      <c r="H207" s="31"/>
      <c r="I207" s="31"/>
      <c r="J207" s="11" t="s">
        <v>525</v>
      </c>
    </row>
    <row r="208" spans="1:10" x14ac:dyDescent="0.2">
      <c r="A208" s="50" t="s">
        <v>315</v>
      </c>
      <c r="B208" s="50" t="s">
        <v>89</v>
      </c>
      <c r="C208" s="2">
        <v>0.15757061359469465</v>
      </c>
      <c r="D208" s="2">
        <v>0.16903869974739297</v>
      </c>
      <c r="E208" s="2">
        <v>0.16837442590213847</v>
      </c>
      <c r="G208" s="31" t="s">
        <v>539</v>
      </c>
      <c r="H208" s="31"/>
      <c r="I208" s="31"/>
      <c r="J208" s="11" t="s">
        <v>525</v>
      </c>
    </row>
    <row r="209" spans="1:10" x14ac:dyDescent="0.2">
      <c r="A209" s="50" t="s">
        <v>316</v>
      </c>
      <c r="B209" s="50" t="s">
        <v>89</v>
      </c>
      <c r="C209" s="2">
        <v>0</v>
      </c>
      <c r="D209" s="2">
        <v>0</v>
      </c>
      <c r="E209" s="2">
        <v>0</v>
      </c>
      <c r="G209" s="31" t="s">
        <v>541</v>
      </c>
      <c r="H209" s="31"/>
      <c r="I209" s="31"/>
      <c r="J209" s="11" t="s">
        <v>527</v>
      </c>
    </row>
    <row r="210" spans="1:10" x14ac:dyDescent="0.2">
      <c r="A210" s="50" t="s">
        <v>317</v>
      </c>
      <c r="B210" s="50" t="s">
        <v>89</v>
      </c>
      <c r="C210" s="2">
        <v>0.25597083662554859</v>
      </c>
      <c r="D210" s="2">
        <v>0.27768304688857287</v>
      </c>
      <c r="E210" s="2">
        <v>0.30246836294409996</v>
      </c>
      <c r="G210" s="31" t="s">
        <v>539</v>
      </c>
      <c r="H210" s="31"/>
      <c r="I210" s="31"/>
      <c r="J210" s="11" t="s">
        <v>525</v>
      </c>
    </row>
    <row r="211" spans="1:10" x14ac:dyDescent="0.2">
      <c r="A211" s="50" t="s">
        <v>318</v>
      </c>
      <c r="B211" s="50" t="s">
        <v>89</v>
      </c>
      <c r="C211" s="2">
        <v>0.23085613113405207</v>
      </c>
      <c r="D211" s="2">
        <v>0.22763262016893956</v>
      </c>
      <c r="E211" s="2">
        <v>0.20120480330953996</v>
      </c>
      <c r="G211" s="31" t="s">
        <v>539</v>
      </c>
      <c r="H211" s="31"/>
      <c r="I211" s="31"/>
      <c r="J211" s="11" t="s">
        <v>525</v>
      </c>
    </row>
    <row r="212" spans="1:10" x14ac:dyDescent="0.2">
      <c r="A212" s="50" t="s">
        <v>319</v>
      </c>
      <c r="B212" s="50" t="s">
        <v>89</v>
      </c>
      <c r="C212" s="2">
        <v>0.2744185332403532</v>
      </c>
      <c r="D212" s="2">
        <v>0.27418892383523147</v>
      </c>
      <c r="E212" s="2">
        <v>0.27564611590014271</v>
      </c>
      <c r="G212" s="31" t="s">
        <v>539</v>
      </c>
      <c r="H212" s="31"/>
      <c r="I212" s="31"/>
      <c r="J212" s="11" t="s">
        <v>525</v>
      </c>
    </row>
    <row r="213" spans="1:10" x14ac:dyDescent="0.2">
      <c r="A213" s="50" t="s">
        <v>320</v>
      </c>
      <c r="B213" s="50" t="s">
        <v>89</v>
      </c>
      <c r="C213" s="2">
        <v>0</v>
      </c>
      <c r="D213" s="2">
        <v>0</v>
      </c>
      <c r="E213" s="2">
        <v>0</v>
      </c>
      <c r="G213" s="31" t="s">
        <v>539</v>
      </c>
      <c r="H213" s="31"/>
      <c r="I213" s="31"/>
      <c r="J213" s="11" t="s">
        <v>525</v>
      </c>
    </row>
    <row r="214" spans="1:10" x14ac:dyDescent="0.2">
      <c r="A214" s="50" t="s">
        <v>91</v>
      </c>
      <c r="B214" s="50" t="s">
        <v>89</v>
      </c>
      <c r="C214" s="2">
        <v>0</v>
      </c>
      <c r="D214" s="2">
        <v>0</v>
      </c>
      <c r="E214" s="2">
        <v>0</v>
      </c>
      <c r="G214" s="31" t="s">
        <v>541</v>
      </c>
      <c r="H214" s="31"/>
      <c r="I214" s="31"/>
      <c r="J214" s="11" t="s">
        <v>527</v>
      </c>
    </row>
    <row r="215" spans="1:10" x14ac:dyDescent="0.2">
      <c r="A215" s="50" t="s">
        <v>321</v>
      </c>
      <c r="B215" s="50" t="s">
        <v>322</v>
      </c>
      <c r="C215" s="2">
        <v>3.9621092064486267E-2</v>
      </c>
      <c r="D215" s="2">
        <v>3.845738647550391E-2</v>
      </c>
      <c r="E215" s="2">
        <v>4.2182611822963789E-2</v>
      </c>
      <c r="G215" s="31" t="s">
        <v>508</v>
      </c>
      <c r="H215" s="31"/>
      <c r="I215" s="31"/>
      <c r="J215" s="11" t="s">
        <v>526</v>
      </c>
    </row>
    <row r="216" spans="1:10" x14ac:dyDescent="0.2">
      <c r="A216" s="50" t="s">
        <v>323</v>
      </c>
      <c r="B216" s="50" t="s">
        <v>322</v>
      </c>
      <c r="C216" s="2">
        <v>0</v>
      </c>
      <c r="D216" s="2">
        <v>0</v>
      </c>
      <c r="E216" s="2">
        <v>0</v>
      </c>
      <c r="G216" s="31" t="s">
        <v>541</v>
      </c>
      <c r="H216" s="31"/>
      <c r="I216" s="31"/>
      <c r="J216" s="11" t="s">
        <v>527</v>
      </c>
    </row>
    <row r="217" spans="1:10" x14ac:dyDescent="0.2">
      <c r="A217" s="50" t="s">
        <v>324</v>
      </c>
      <c r="B217" s="50" t="s">
        <v>322</v>
      </c>
      <c r="C217" s="2">
        <v>0.17052625649895486</v>
      </c>
      <c r="D217" s="2">
        <v>0.12176754020969693</v>
      </c>
      <c r="E217" s="2">
        <v>0.18325792381553313</v>
      </c>
      <c r="G217" s="31" t="s">
        <v>508</v>
      </c>
      <c r="H217" s="31"/>
      <c r="I217" s="31"/>
      <c r="J217" s="11" t="s">
        <v>526</v>
      </c>
    </row>
    <row r="218" spans="1:10" x14ac:dyDescent="0.2">
      <c r="A218" s="50" t="s">
        <v>325</v>
      </c>
      <c r="B218" s="50" t="s">
        <v>322</v>
      </c>
      <c r="C218" s="2">
        <v>0</v>
      </c>
      <c r="D218" s="2">
        <v>0</v>
      </c>
      <c r="E218" s="2">
        <v>0</v>
      </c>
      <c r="G218" s="31" t="s">
        <v>541</v>
      </c>
      <c r="H218" s="31"/>
      <c r="I218" s="31"/>
      <c r="J218" s="11" t="s">
        <v>527</v>
      </c>
    </row>
    <row r="219" spans="1:10" x14ac:dyDescent="0.2">
      <c r="A219" s="50" t="s">
        <v>92</v>
      </c>
      <c r="B219" s="50" t="s">
        <v>93</v>
      </c>
      <c r="C219" s="2">
        <v>0.1730035940947221</v>
      </c>
      <c r="D219" s="2">
        <v>0.17990936907171207</v>
      </c>
      <c r="E219" s="2">
        <v>0.18873733386149616</v>
      </c>
      <c r="G219" s="31" t="s">
        <v>508</v>
      </c>
      <c r="H219" s="31"/>
      <c r="I219" s="31"/>
      <c r="J219" s="11" t="s">
        <v>526</v>
      </c>
    </row>
    <row r="220" spans="1:10" x14ac:dyDescent="0.2">
      <c r="A220" s="50" t="s">
        <v>326</v>
      </c>
      <c r="B220" s="50" t="s">
        <v>93</v>
      </c>
      <c r="C220" s="2">
        <v>1.2693629190937561E-2</v>
      </c>
      <c r="D220" s="2">
        <v>1.538011982791534E-2</v>
      </c>
      <c r="E220" s="2">
        <v>1.5883116172939544E-2</v>
      </c>
      <c r="G220" s="31" t="s">
        <v>508</v>
      </c>
      <c r="H220" s="31"/>
      <c r="I220" s="31"/>
      <c r="J220" s="11" t="s">
        <v>526</v>
      </c>
    </row>
    <row r="221" spans="1:10" x14ac:dyDescent="0.2">
      <c r="A221" s="50" t="s">
        <v>518</v>
      </c>
      <c r="B221" s="50" t="s">
        <v>93</v>
      </c>
      <c r="C221" s="2">
        <v>7.7454079026298773E-3</v>
      </c>
      <c r="D221" s="2">
        <v>7.4126759779838463E-3</v>
      </c>
      <c r="E221" s="2">
        <v>1.9056902494685554E-2</v>
      </c>
      <c r="G221" s="31" t="s">
        <v>508</v>
      </c>
      <c r="H221" s="31"/>
      <c r="I221" s="31"/>
      <c r="J221" s="11" t="s">
        <v>526</v>
      </c>
    </row>
    <row r="222" spans="1:10" x14ac:dyDescent="0.2">
      <c r="A222" s="50" t="s">
        <v>327</v>
      </c>
      <c r="B222" s="50" t="s">
        <v>93</v>
      </c>
      <c r="C222" s="2">
        <v>1.1064127488690163E-2</v>
      </c>
      <c r="D222" s="2">
        <v>1.2636160550283236E-2</v>
      </c>
      <c r="E222" s="2">
        <v>1.3736516344666281E-2</v>
      </c>
      <c r="G222" s="31" t="s">
        <v>541</v>
      </c>
      <c r="H222" s="31"/>
      <c r="I222" s="31"/>
      <c r="J222" s="11" t="s">
        <v>527</v>
      </c>
    </row>
    <row r="223" spans="1:10" x14ac:dyDescent="0.2">
      <c r="A223" s="50" t="s">
        <v>328</v>
      </c>
      <c r="B223" s="50" t="s">
        <v>93</v>
      </c>
      <c r="C223" s="2">
        <v>0.207908409689678</v>
      </c>
      <c r="D223" s="2">
        <v>0.18384059266679728</v>
      </c>
      <c r="E223" s="2">
        <v>0.17202437942206272</v>
      </c>
      <c r="G223" s="31" t="s">
        <v>508</v>
      </c>
      <c r="H223" s="31"/>
      <c r="I223" s="31"/>
      <c r="J223" s="11" t="s">
        <v>526</v>
      </c>
    </row>
    <row r="224" spans="1:10" x14ac:dyDescent="0.2">
      <c r="A224" s="50" t="s">
        <v>93</v>
      </c>
      <c r="B224" s="50" t="s">
        <v>93</v>
      </c>
      <c r="C224" s="2">
        <v>0.21988437206960135</v>
      </c>
      <c r="D224" s="2">
        <v>0.2294853839209367</v>
      </c>
      <c r="E224" s="2">
        <v>0.22483164172633291</v>
      </c>
      <c r="G224" s="31" t="s">
        <v>508</v>
      </c>
      <c r="H224" s="31"/>
      <c r="I224" s="31"/>
      <c r="J224" s="11" t="s">
        <v>526</v>
      </c>
    </row>
    <row r="225" spans="1:10" x14ac:dyDescent="0.2">
      <c r="A225" s="50" t="s">
        <v>329</v>
      </c>
      <c r="B225" s="50" t="s">
        <v>330</v>
      </c>
      <c r="C225" s="2">
        <v>3.121041730854815E-2</v>
      </c>
      <c r="D225" s="2">
        <v>6.3073690833305246E-2</v>
      </c>
      <c r="E225" s="2">
        <v>8.7597337610250472E-2</v>
      </c>
      <c r="G225" s="31" t="s">
        <v>508</v>
      </c>
      <c r="H225" s="31"/>
      <c r="I225" s="31"/>
      <c r="J225" s="11" t="s">
        <v>526</v>
      </c>
    </row>
    <row r="226" spans="1:10" x14ac:dyDescent="0.2">
      <c r="A226" s="50" t="s">
        <v>94</v>
      </c>
      <c r="B226" s="50" t="s">
        <v>95</v>
      </c>
      <c r="C226" s="2">
        <v>0</v>
      </c>
      <c r="D226" s="2">
        <v>0</v>
      </c>
      <c r="E226" s="2">
        <v>0</v>
      </c>
      <c r="G226" s="31" t="s">
        <v>543</v>
      </c>
      <c r="H226" s="31"/>
      <c r="I226" s="31"/>
      <c r="J226" s="11" t="s">
        <v>528</v>
      </c>
    </row>
    <row r="227" spans="1:10" x14ac:dyDescent="0.2">
      <c r="A227" s="50" t="s">
        <v>516</v>
      </c>
      <c r="B227" s="50" t="s">
        <v>96</v>
      </c>
      <c r="C227" s="2">
        <v>0.1982752881167047</v>
      </c>
      <c r="D227" s="2">
        <v>0.19841159168209843</v>
      </c>
      <c r="E227" s="2">
        <v>0.19464997206255044</v>
      </c>
      <c r="G227" s="31" t="s">
        <v>539</v>
      </c>
      <c r="H227" s="31"/>
      <c r="I227" s="31"/>
      <c r="J227" s="11" t="s">
        <v>525</v>
      </c>
    </row>
    <row r="228" spans="1:10" x14ac:dyDescent="0.2">
      <c r="A228" s="50" t="s">
        <v>331</v>
      </c>
      <c r="B228" s="50" t="s">
        <v>96</v>
      </c>
      <c r="C228" s="2">
        <v>7.2271500678796174E-2</v>
      </c>
      <c r="D228" s="2">
        <v>9.1164606814063479E-2</v>
      </c>
      <c r="E228" s="2">
        <v>5.9736924602306694E-2</v>
      </c>
      <c r="G228" s="31" t="s">
        <v>539</v>
      </c>
      <c r="H228" s="31"/>
      <c r="I228" s="31"/>
      <c r="J228" s="11" t="s">
        <v>525</v>
      </c>
    </row>
    <row r="229" spans="1:10" x14ac:dyDescent="0.2">
      <c r="A229" s="50" t="s">
        <v>97</v>
      </c>
      <c r="B229" s="50" t="s">
        <v>96</v>
      </c>
      <c r="C229" s="2">
        <v>3.0412545444380216E-2</v>
      </c>
      <c r="D229" s="2">
        <v>1.9805303231195684E-2</v>
      </c>
      <c r="E229" s="2">
        <v>2.2026984831935839E-2</v>
      </c>
      <c r="G229" s="31" t="s">
        <v>508</v>
      </c>
      <c r="H229" s="31"/>
      <c r="I229" s="31"/>
      <c r="J229" s="11" t="s">
        <v>526</v>
      </c>
    </row>
    <row r="230" spans="1:10" x14ac:dyDescent="0.2">
      <c r="A230" s="50" t="s">
        <v>98</v>
      </c>
      <c r="B230" s="50" t="s">
        <v>96</v>
      </c>
      <c r="C230" s="2">
        <v>1.3264100623235875E-2</v>
      </c>
      <c r="D230" s="2">
        <v>1.8269819790073111E-2</v>
      </c>
      <c r="E230" s="2">
        <v>0.1078755444019234</v>
      </c>
      <c r="G230" s="31" t="s">
        <v>541</v>
      </c>
      <c r="H230" s="31"/>
      <c r="I230" s="31"/>
      <c r="J230" s="11" t="s">
        <v>527</v>
      </c>
    </row>
    <row r="231" spans="1:10" x14ac:dyDescent="0.2">
      <c r="A231" s="50" t="s">
        <v>99</v>
      </c>
      <c r="B231" s="50" t="s">
        <v>96</v>
      </c>
      <c r="C231" s="2">
        <v>2.7409208389151004E-2</v>
      </c>
      <c r="D231" s="2">
        <v>2.1189151938815674E-2</v>
      </c>
      <c r="E231" s="2">
        <v>2.4609429559427826E-2</v>
      </c>
      <c r="G231" s="31" t="s">
        <v>508</v>
      </c>
      <c r="H231" s="31"/>
      <c r="I231" s="31"/>
      <c r="J231" s="11" t="s">
        <v>526</v>
      </c>
    </row>
    <row r="232" spans="1:10" x14ac:dyDescent="0.2">
      <c r="A232" s="50" t="s">
        <v>100</v>
      </c>
      <c r="B232" s="50" t="s">
        <v>96</v>
      </c>
      <c r="C232" s="2">
        <v>0.16814633995319969</v>
      </c>
      <c r="D232" s="2">
        <v>0.16453485557697112</v>
      </c>
      <c r="E232" s="2">
        <v>0.15537506815870203</v>
      </c>
      <c r="G232" s="31" t="s">
        <v>508</v>
      </c>
      <c r="H232" s="31"/>
      <c r="I232" s="31"/>
      <c r="J232" s="11" t="s">
        <v>526</v>
      </c>
    </row>
    <row r="233" spans="1:10" x14ac:dyDescent="0.2">
      <c r="A233" s="50" t="s">
        <v>96</v>
      </c>
      <c r="B233" s="50" t="s">
        <v>96</v>
      </c>
      <c r="C233" s="2">
        <v>0.21092685115279769</v>
      </c>
      <c r="D233" s="2">
        <v>0.21756277451382997</v>
      </c>
      <c r="E233" s="2">
        <v>0.23048730091887323</v>
      </c>
      <c r="G233" s="31" t="s">
        <v>539</v>
      </c>
      <c r="H233" s="31"/>
      <c r="I233" s="31"/>
      <c r="J233" s="11" t="s">
        <v>525</v>
      </c>
    </row>
    <row r="234" spans="1:10" x14ac:dyDescent="0.2">
      <c r="A234" s="50" t="s">
        <v>101</v>
      </c>
      <c r="B234" s="50" t="s">
        <v>96</v>
      </c>
      <c r="C234" s="2">
        <v>0.15479685786487143</v>
      </c>
      <c r="D234" s="2">
        <v>0.15847304439818705</v>
      </c>
      <c r="E234" s="2">
        <v>0.15032089955218114</v>
      </c>
      <c r="G234" s="31" t="s">
        <v>539</v>
      </c>
      <c r="H234" s="31"/>
      <c r="I234" s="31"/>
      <c r="J234" s="11" t="s">
        <v>525</v>
      </c>
    </row>
    <row r="235" spans="1:10" x14ac:dyDescent="0.2">
      <c r="A235" s="50" t="s">
        <v>102</v>
      </c>
      <c r="B235" s="50" t="s">
        <v>96</v>
      </c>
      <c r="C235" s="2">
        <v>0.19239573661338022</v>
      </c>
      <c r="D235" s="2">
        <v>0.18747175064448818</v>
      </c>
      <c r="E235" s="2">
        <v>0.19797157484818032</v>
      </c>
      <c r="G235" s="31" t="s">
        <v>539</v>
      </c>
      <c r="H235" s="31"/>
      <c r="I235" s="31"/>
      <c r="J235" s="11" t="s">
        <v>525</v>
      </c>
    </row>
    <row r="236" spans="1:10" x14ac:dyDescent="0.2">
      <c r="A236" s="50" t="s">
        <v>103</v>
      </c>
      <c r="B236" s="50" t="s">
        <v>96</v>
      </c>
      <c r="C236" s="2">
        <v>3.3154328091036953E-2</v>
      </c>
      <c r="D236" s="2">
        <v>4.3707375856754195E-2</v>
      </c>
      <c r="E236" s="2">
        <v>4.4714583876374267E-2</v>
      </c>
      <c r="G236" s="31" t="s">
        <v>539</v>
      </c>
      <c r="H236" s="31"/>
      <c r="I236" s="31"/>
      <c r="J236" s="11" t="s">
        <v>525</v>
      </c>
    </row>
    <row r="237" spans="1:10" x14ac:dyDescent="0.2">
      <c r="A237" s="50" t="s">
        <v>104</v>
      </c>
      <c r="B237" s="50" t="s">
        <v>96</v>
      </c>
      <c r="C237" s="2">
        <v>0.28756418635327591</v>
      </c>
      <c r="D237" s="2">
        <v>0.28911554233148573</v>
      </c>
      <c r="E237" s="2">
        <v>0.27795662207103189</v>
      </c>
      <c r="G237" s="31" t="s">
        <v>508</v>
      </c>
      <c r="H237" s="31"/>
      <c r="I237" s="31"/>
      <c r="J237" s="11" t="s">
        <v>526</v>
      </c>
    </row>
    <row r="238" spans="1:10" x14ac:dyDescent="0.2">
      <c r="A238" s="50" t="s">
        <v>105</v>
      </c>
      <c r="B238" s="50" t="s">
        <v>96</v>
      </c>
      <c r="C238" s="2">
        <v>8.3278773486785113E-2</v>
      </c>
      <c r="D238" s="2">
        <v>9.0966101541889971E-2</v>
      </c>
      <c r="E238" s="2">
        <v>0.11004860049890108</v>
      </c>
      <c r="G238" s="31" t="s">
        <v>508</v>
      </c>
      <c r="H238" s="31"/>
      <c r="I238" s="31"/>
      <c r="J238" s="11" t="s">
        <v>526</v>
      </c>
    </row>
    <row r="239" spans="1:10" x14ac:dyDescent="0.2">
      <c r="A239" s="50" t="s">
        <v>332</v>
      </c>
      <c r="B239" s="50" t="s">
        <v>333</v>
      </c>
      <c r="C239" s="2">
        <v>0</v>
      </c>
      <c r="D239" s="2">
        <v>0.20618189618369831</v>
      </c>
      <c r="E239" s="2">
        <v>0.19784762684016868</v>
      </c>
      <c r="G239" s="31" t="s">
        <v>541</v>
      </c>
      <c r="H239" s="31"/>
      <c r="I239" s="31"/>
      <c r="J239" s="11" t="s">
        <v>527</v>
      </c>
    </row>
    <row r="240" spans="1:10" x14ac:dyDescent="0.2">
      <c r="A240" s="50" t="s">
        <v>334</v>
      </c>
      <c r="B240" s="50" t="s">
        <v>333</v>
      </c>
      <c r="C240" s="2">
        <v>0.12462629087694527</v>
      </c>
      <c r="D240" s="2">
        <v>0.14581768156349725</v>
      </c>
      <c r="E240" s="2">
        <v>0.13380633165501721</v>
      </c>
      <c r="G240" s="31" t="s">
        <v>539</v>
      </c>
      <c r="H240" s="31"/>
      <c r="I240" s="31"/>
      <c r="J240" s="11" t="s">
        <v>525</v>
      </c>
    </row>
    <row r="241" spans="1:10" x14ac:dyDescent="0.2">
      <c r="A241" s="50" t="s">
        <v>333</v>
      </c>
      <c r="B241" s="50" t="s">
        <v>333</v>
      </c>
      <c r="C241" s="2">
        <v>0.20428805233831887</v>
      </c>
      <c r="D241" s="2">
        <v>0.16643106567358407</v>
      </c>
      <c r="E241" s="2">
        <v>0.17974161981064488</v>
      </c>
      <c r="G241" s="31" t="s">
        <v>508</v>
      </c>
      <c r="H241" s="31"/>
      <c r="I241" s="31"/>
      <c r="J241" s="11" t="s">
        <v>526</v>
      </c>
    </row>
    <row r="242" spans="1:10" x14ac:dyDescent="0.2">
      <c r="A242" s="50" t="s">
        <v>517</v>
      </c>
      <c r="B242" s="50" t="s">
        <v>333</v>
      </c>
      <c r="C242" s="2">
        <v>7.9159119054553542E-2</v>
      </c>
      <c r="D242" s="2">
        <v>0.1016114295128268</v>
      </c>
      <c r="E242" s="2">
        <v>0.10242383444596107</v>
      </c>
      <c r="G242" s="31" t="s">
        <v>539</v>
      </c>
      <c r="H242" s="31"/>
      <c r="I242" s="31"/>
      <c r="J242" s="11" t="s">
        <v>525</v>
      </c>
    </row>
    <row r="243" spans="1:10" x14ac:dyDescent="0.2">
      <c r="A243" s="50" t="s">
        <v>335</v>
      </c>
      <c r="B243" s="50" t="s">
        <v>333</v>
      </c>
      <c r="C243" s="2">
        <v>6.1868498847911041E-2</v>
      </c>
      <c r="D243" s="2">
        <v>5.1915528589515259E-2</v>
      </c>
      <c r="E243" s="2">
        <v>5.389652763504478E-2</v>
      </c>
      <c r="G243" s="31" t="s">
        <v>508</v>
      </c>
      <c r="H243" s="31"/>
      <c r="I243" s="31"/>
      <c r="J243" s="11" t="s">
        <v>526</v>
      </c>
    </row>
    <row r="244" spans="1:10" x14ac:dyDescent="0.2">
      <c r="A244" s="50" t="s">
        <v>336</v>
      </c>
      <c r="B244" s="50" t="s">
        <v>337</v>
      </c>
      <c r="C244" s="2">
        <v>0.20570768597465416</v>
      </c>
      <c r="D244" s="2">
        <v>0.20504546872938806</v>
      </c>
      <c r="E244" s="2">
        <v>0.2293938253620495</v>
      </c>
      <c r="G244" s="31" t="s">
        <v>508</v>
      </c>
      <c r="H244" s="31"/>
      <c r="I244" s="31"/>
      <c r="J244" s="11" t="s">
        <v>526</v>
      </c>
    </row>
    <row r="245" spans="1:10" x14ac:dyDescent="0.2">
      <c r="A245" s="50" t="s">
        <v>338</v>
      </c>
      <c r="B245" s="50" t="s">
        <v>337</v>
      </c>
      <c r="C245" s="2">
        <v>0.19086639220825141</v>
      </c>
      <c r="D245" s="2">
        <v>0.15607553551407094</v>
      </c>
      <c r="E245" s="2">
        <v>0.26407325878142623</v>
      </c>
      <c r="G245" s="31" t="s">
        <v>508</v>
      </c>
      <c r="H245" s="31"/>
      <c r="I245" s="31"/>
      <c r="J245" s="11" t="s">
        <v>526</v>
      </c>
    </row>
    <row r="246" spans="1:10" x14ac:dyDescent="0.2">
      <c r="A246" s="50" t="s">
        <v>339</v>
      </c>
      <c r="B246" s="50" t="s">
        <v>337</v>
      </c>
      <c r="C246" s="2">
        <v>0</v>
      </c>
      <c r="D246" s="2">
        <v>0</v>
      </c>
      <c r="E246" s="2">
        <v>0</v>
      </c>
      <c r="G246" s="31" t="s">
        <v>544</v>
      </c>
      <c r="H246" s="31"/>
      <c r="I246" s="31"/>
      <c r="J246" s="11" t="s">
        <v>529</v>
      </c>
    </row>
    <row r="247" spans="1:10" x14ac:dyDescent="0.2">
      <c r="A247" s="48" t="s">
        <v>521</v>
      </c>
      <c r="B247" s="48" t="s">
        <v>107</v>
      </c>
      <c r="C247" s="2">
        <v>0</v>
      </c>
      <c r="D247" s="2">
        <v>0</v>
      </c>
      <c r="E247" s="2">
        <v>0</v>
      </c>
      <c r="G247" s="31" t="s">
        <v>544</v>
      </c>
      <c r="H247" s="31"/>
      <c r="I247" s="31"/>
      <c r="J247" s="11" t="s">
        <v>529</v>
      </c>
    </row>
    <row r="248" spans="1:10" x14ac:dyDescent="0.2">
      <c r="A248" s="50" t="s">
        <v>106</v>
      </c>
      <c r="B248" s="50" t="s">
        <v>107</v>
      </c>
      <c r="C248" s="2">
        <v>0.15948779621908929</v>
      </c>
      <c r="D248" s="2">
        <v>0.16006800055540016</v>
      </c>
      <c r="E248" s="2">
        <v>0.15825547729128109</v>
      </c>
      <c r="G248" s="31" t="s">
        <v>539</v>
      </c>
      <c r="H248" s="31"/>
      <c r="I248" s="31"/>
      <c r="J248" s="11" t="s">
        <v>525</v>
      </c>
    </row>
    <row r="249" spans="1:10" x14ac:dyDescent="0.2">
      <c r="A249" s="50" t="s">
        <v>340</v>
      </c>
      <c r="B249" s="50" t="s">
        <v>107</v>
      </c>
      <c r="C249" s="2">
        <v>0.21690181547585383</v>
      </c>
      <c r="D249" s="2">
        <v>0.22469617564752867</v>
      </c>
      <c r="E249" s="2">
        <v>0.23296058799169519</v>
      </c>
      <c r="G249" s="31" t="s">
        <v>508</v>
      </c>
      <c r="H249" s="31"/>
      <c r="I249" s="31"/>
      <c r="J249" s="11" t="s">
        <v>526</v>
      </c>
    </row>
    <row r="250" spans="1:10" x14ac:dyDescent="0.2">
      <c r="A250" s="50" t="s">
        <v>108</v>
      </c>
      <c r="B250" s="50" t="s">
        <v>107</v>
      </c>
      <c r="C250" s="2">
        <v>0.17224439370313477</v>
      </c>
      <c r="D250" s="2">
        <v>0.17182775125715996</v>
      </c>
      <c r="E250" s="2">
        <v>0.17833742599583224</v>
      </c>
      <c r="G250" s="31" t="s">
        <v>508</v>
      </c>
      <c r="H250" s="31"/>
      <c r="I250" s="31"/>
      <c r="J250" s="11" t="s">
        <v>526</v>
      </c>
    </row>
    <row r="251" spans="1:10" x14ac:dyDescent="0.2">
      <c r="A251" s="50" t="s">
        <v>341</v>
      </c>
      <c r="B251" s="50" t="s">
        <v>107</v>
      </c>
      <c r="C251" s="2">
        <v>0.20007739603630326</v>
      </c>
      <c r="D251" s="2">
        <v>0.18916477643090307</v>
      </c>
      <c r="E251" s="2">
        <v>0.17754739275966452</v>
      </c>
      <c r="G251" s="31" t="s">
        <v>508</v>
      </c>
      <c r="H251" s="31"/>
      <c r="I251" s="31"/>
      <c r="J251" s="11" t="s">
        <v>526</v>
      </c>
    </row>
    <row r="252" spans="1:10" x14ac:dyDescent="0.2">
      <c r="A252" s="50" t="s">
        <v>342</v>
      </c>
      <c r="B252" s="50" t="s">
        <v>107</v>
      </c>
      <c r="C252" s="2">
        <v>0</v>
      </c>
      <c r="D252" s="2">
        <v>0</v>
      </c>
      <c r="E252" s="2">
        <v>0</v>
      </c>
      <c r="G252" s="31" t="s">
        <v>541</v>
      </c>
      <c r="H252" s="31"/>
      <c r="I252" s="31"/>
      <c r="J252" s="11" t="s">
        <v>527</v>
      </c>
    </row>
    <row r="253" spans="1:10" x14ac:dyDescent="0.2">
      <c r="A253" s="50" t="s">
        <v>343</v>
      </c>
      <c r="B253" s="50" t="s">
        <v>107</v>
      </c>
      <c r="C253" s="2">
        <v>0</v>
      </c>
      <c r="D253" s="2">
        <v>0</v>
      </c>
      <c r="E253" s="2">
        <v>0</v>
      </c>
      <c r="G253" s="31" t="s">
        <v>541</v>
      </c>
      <c r="H253" s="31"/>
      <c r="I253" s="31"/>
      <c r="J253" s="11" t="s">
        <v>527</v>
      </c>
    </row>
    <row r="254" spans="1:10" x14ac:dyDescent="0.2">
      <c r="A254" s="50" t="s">
        <v>344</v>
      </c>
      <c r="B254" s="50" t="s">
        <v>107</v>
      </c>
      <c r="C254" s="2">
        <v>0.2294098217870835</v>
      </c>
      <c r="D254" s="2">
        <v>0.24534868083939629</v>
      </c>
      <c r="E254" s="2">
        <v>0.26348079325353529</v>
      </c>
      <c r="G254" s="31" t="s">
        <v>508</v>
      </c>
      <c r="H254" s="31"/>
      <c r="I254" s="31"/>
      <c r="J254" s="11" t="s">
        <v>526</v>
      </c>
    </row>
    <row r="255" spans="1:10" x14ac:dyDescent="0.2">
      <c r="A255" s="50" t="s">
        <v>109</v>
      </c>
      <c r="B255" s="50" t="s">
        <v>107</v>
      </c>
      <c r="C255" s="2">
        <v>0.17454735413855402</v>
      </c>
      <c r="D255" s="2">
        <v>0.17925783302824275</v>
      </c>
      <c r="E255" s="2">
        <v>0.19956440930134503</v>
      </c>
      <c r="G255" s="31" t="s">
        <v>539</v>
      </c>
      <c r="H255" s="31"/>
      <c r="I255" s="31"/>
      <c r="J255" s="11" t="s">
        <v>525</v>
      </c>
    </row>
    <row r="256" spans="1:10" x14ac:dyDescent="0.2">
      <c r="A256" s="50" t="s">
        <v>345</v>
      </c>
      <c r="B256" s="50" t="s">
        <v>107</v>
      </c>
      <c r="C256" s="2">
        <v>0.20619234331173431</v>
      </c>
      <c r="D256" s="2">
        <v>0.22504429183020838</v>
      </c>
      <c r="E256" s="2">
        <v>0.22304978959691893</v>
      </c>
      <c r="G256" s="31" t="s">
        <v>508</v>
      </c>
      <c r="H256" s="31"/>
      <c r="I256" s="31"/>
      <c r="J256" s="11" t="s">
        <v>526</v>
      </c>
    </row>
    <row r="257" spans="1:10" x14ac:dyDescent="0.2">
      <c r="A257" s="50" t="s">
        <v>110</v>
      </c>
      <c r="B257" s="50" t="s">
        <v>107</v>
      </c>
      <c r="C257" s="2">
        <v>0.22138996434869365</v>
      </c>
      <c r="D257" s="2">
        <v>0.22422861466908431</v>
      </c>
      <c r="E257" s="2">
        <v>0.2229992727064124</v>
      </c>
      <c r="G257" s="31" t="s">
        <v>539</v>
      </c>
      <c r="H257" s="31"/>
      <c r="I257" s="31"/>
      <c r="J257" s="11" t="s">
        <v>525</v>
      </c>
    </row>
    <row r="258" spans="1:10" x14ac:dyDescent="0.2">
      <c r="A258" s="50" t="s">
        <v>111</v>
      </c>
      <c r="B258" s="50" t="s">
        <v>107</v>
      </c>
      <c r="C258" s="2">
        <v>0</v>
      </c>
      <c r="D258" s="2">
        <v>0</v>
      </c>
      <c r="E258" s="2">
        <v>0</v>
      </c>
      <c r="G258" s="31" t="s">
        <v>541</v>
      </c>
      <c r="H258" s="31"/>
      <c r="I258" s="31"/>
      <c r="J258" s="11" t="s">
        <v>527</v>
      </c>
    </row>
    <row r="259" spans="1:10" x14ac:dyDescent="0.2">
      <c r="A259" s="50" t="s">
        <v>112</v>
      </c>
      <c r="B259" s="50" t="s">
        <v>107</v>
      </c>
      <c r="C259" s="2">
        <v>0.19416742767810766</v>
      </c>
      <c r="D259" s="2">
        <v>0.20785280102256887</v>
      </c>
      <c r="E259" s="2">
        <v>0.2057223526739026</v>
      </c>
      <c r="G259" s="31" t="s">
        <v>508</v>
      </c>
      <c r="H259" s="31"/>
      <c r="I259" s="31"/>
      <c r="J259" s="11" t="s">
        <v>526</v>
      </c>
    </row>
    <row r="260" spans="1:10" x14ac:dyDescent="0.2">
      <c r="A260" s="50" t="s">
        <v>113</v>
      </c>
      <c r="B260" s="50" t="s">
        <v>107</v>
      </c>
      <c r="C260" s="2">
        <v>0</v>
      </c>
      <c r="D260" s="2">
        <v>0</v>
      </c>
      <c r="E260" s="2">
        <v>0</v>
      </c>
      <c r="G260" s="31" t="s">
        <v>541</v>
      </c>
      <c r="H260" s="31"/>
      <c r="I260" s="31"/>
      <c r="J260" s="11" t="s">
        <v>527</v>
      </c>
    </row>
    <row r="261" spans="1:10" x14ac:dyDescent="0.2">
      <c r="A261" s="50" t="s">
        <v>347</v>
      </c>
      <c r="B261" s="50" t="s">
        <v>107</v>
      </c>
      <c r="C261" s="2">
        <v>0.17035142366974448</v>
      </c>
      <c r="D261" s="2">
        <v>0.18901781056263864</v>
      </c>
      <c r="E261" s="2">
        <v>0.19955978382002817</v>
      </c>
      <c r="G261" s="31" t="s">
        <v>508</v>
      </c>
      <c r="H261" s="31"/>
      <c r="I261" s="31"/>
      <c r="J261" s="11" t="s">
        <v>526</v>
      </c>
    </row>
    <row r="262" spans="1:10" x14ac:dyDescent="0.2">
      <c r="A262" s="50" t="s">
        <v>346</v>
      </c>
      <c r="B262" s="50" t="s">
        <v>107</v>
      </c>
      <c r="C262" s="2">
        <v>0</v>
      </c>
      <c r="D262" s="2">
        <v>0</v>
      </c>
      <c r="E262" s="2">
        <v>0</v>
      </c>
      <c r="G262" s="31" t="s">
        <v>541</v>
      </c>
      <c r="H262" s="31"/>
      <c r="I262" s="31"/>
      <c r="J262" s="11" t="s">
        <v>527</v>
      </c>
    </row>
    <row r="263" spans="1:10" x14ac:dyDescent="0.2">
      <c r="A263" s="50" t="s">
        <v>348</v>
      </c>
      <c r="B263" s="50" t="s">
        <v>107</v>
      </c>
      <c r="C263" s="2">
        <v>0</v>
      </c>
      <c r="D263" s="2">
        <v>0</v>
      </c>
      <c r="E263" s="2">
        <v>0</v>
      </c>
      <c r="G263" s="31" t="s">
        <v>541</v>
      </c>
      <c r="H263" s="31"/>
      <c r="I263" s="31"/>
      <c r="J263" s="11" t="s">
        <v>527</v>
      </c>
    </row>
    <row r="264" spans="1:10" x14ac:dyDescent="0.2">
      <c r="A264" s="50" t="s">
        <v>515</v>
      </c>
      <c r="B264" s="50" t="s">
        <v>107</v>
      </c>
      <c r="C264" s="2">
        <v>0</v>
      </c>
      <c r="D264" s="2">
        <v>0</v>
      </c>
      <c r="E264" s="2">
        <v>0</v>
      </c>
      <c r="G264" s="31" t="s">
        <v>544</v>
      </c>
      <c r="H264" s="31"/>
      <c r="I264" s="31"/>
      <c r="J264" s="11" t="s">
        <v>529</v>
      </c>
    </row>
    <row r="265" spans="1:10" x14ac:dyDescent="0.2">
      <c r="A265" s="50" t="s">
        <v>349</v>
      </c>
      <c r="B265" s="50" t="s">
        <v>107</v>
      </c>
      <c r="C265" s="2">
        <v>0</v>
      </c>
      <c r="D265" s="2">
        <v>0</v>
      </c>
      <c r="E265" s="2">
        <v>0</v>
      </c>
      <c r="G265" s="31" t="s">
        <v>541</v>
      </c>
      <c r="H265" s="31"/>
      <c r="I265" s="31"/>
      <c r="J265" s="11" t="s">
        <v>527</v>
      </c>
    </row>
    <row r="266" spans="1:10" x14ac:dyDescent="0.2">
      <c r="A266" s="50" t="s">
        <v>114</v>
      </c>
      <c r="B266" s="50" t="s">
        <v>107</v>
      </c>
      <c r="C266" s="2">
        <v>0</v>
      </c>
      <c r="D266" s="2">
        <v>0</v>
      </c>
      <c r="E266" s="2">
        <v>0</v>
      </c>
      <c r="G266" s="31" t="s">
        <v>541</v>
      </c>
      <c r="H266" s="31"/>
      <c r="I266" s="31"/>
      <c r="J266" s="11" t="s">
        <v>527</v>
      </c>
    </row>
    <row r="267" spans="1:10" x14ac:dyDescent="0.2">
      <c r="A267" s="50" t="s">
        <v>350</v>
      </c>
      <c r="B267" s="50" t="s">
        <v>107</v>
      </c>
      <c r="C267" s="2">
        <v>0</v>
      </c>
      <c r="D267" s="2">
        <v>0</v>
      </c>
      <c r="E267" s="2">
        <v>0</v>
      </c>
      <c r="G267" s="31" t="s">
        <v>543</v>
      </c>
      <c r="H267" s="31"/>
      <c r="I267" s="31"/>
      <c r="J267" s="11" t="s">
        <v>528</v>
      </c>
    </row>
    <row r="268" spans="1:10" x14ac:dyDescent="0.2">
      <c r="A268" s="50" t="s">
        <v>351</v>
      </c>
      <c r="B268" s="50" t="s">
        <v>107</v>
      </c>
      <c r="C268" s="2">
        <v>0.20221890494838293</v>
      </c>
      <c r="D268" s="2">
        <v>0.21123191131732696</v>
      </c>
      <c r="E268" s="2">
        <v>0.20156398861801639</v>
      </c>
      <c r="G268" s="31" t="s">
        <v>539</v>
      </c>
      <c r="H268" s="31"/>
      <c r="I268" s="31"/>
      <c r="J268" s="11" t="s">
        <v>525</v>
      </c>
    </row>
    <row r="269" spans="1:10" x14ac:dyDescent="0.2">
      <c r="A269" s="50" t="s">
        <v>107</v>
      </c>
      <c r="B269" s="50" t="s">
        <v>107</v>
      </c>
      <c r="C269" s="2">
        <v>0.26299857097083079</v>
      </c>
      <c r="D269" s="2">
        <v>0.26866260119353197</v>
      </c>
      <c r="E269" s="2">
        <v>0.26620087882436588</v>
      </c>
      <c r="G269" s="31" t="s">
        <v>539</v>
      </c>
      <c r="H269" s="31"/>
      <c r="I269" s="31"/>
      <c r="J269" s="11" t="s">
        <v>525</v>
      </c>
    </row>
    <row r="270" spans="1:10" x14ac:dyDescent="0.2">
      <c r="A270" s="50" t="s">
        <v>115</v>
      </c>
      <c r="B270" s="50" t="s">
        <v>107</v>
      </c>
      <c r="C270" s="2">
        <v>0.15463091546735466</v>
      </c>
      <c r="D270" s="2">
        <v>0.16488721380717436</v>
      </c>
      <c r="E270" s="2">
        <v>0.18847707450044657</v>
      </c>
      <c r="G270" s="31" t="s">
        <v>508</v>
      </c>
      <c r="H270" s="31"/>
      <c r="I270" s="31"/>
      <c r="J270" s="11" t="s">
        <v>526</v>
      </c>
    </row>
    <row r="271" spans="1:10" x14ac:dyDescent="0.2">
      <c r="A271" s="48" t="s">
        <v>523</v>
      </c>
      <c r="B271" s="48" t="s">
        <v>107</v>
      </c>
      <c r="C271" s="2">
        <v>0</v>
      </c>
      <c r="D271" s="2">
        <v>0</v>
      </c>
      <c r="E271" s="2">
        <v>0</v>
      </c>
      <c r="G271" s="31" t="s">
        <v>541</v>
      </c>
      <c r="H271" s="31"/>
      <c r="I271" s="31"/>
      <c r="J271" s="11" t="s">
        <v>527</v>
      </c>
    </row>
    <row r="272" spans="1:10" x14ac:dyDescent="0.2">
      <c r="A272" s="50" t="s">
        <v>352</v>
      </c>
      <c r="B272" s="50" t="s">
        <v>107</v>
      </c>
      <c r="C272" s="2">
        <v>0.1623148159720369</v>
      </c>
      <c r="D272" s="2">
        <v>0.15789545492094809</v>
      </c>
      <c r="E272" s="2">
        <v>0.17395924033453045</v>
      </c>
      <c r="G272" s="31" t="s">
        <v>508</v>
      </c>
      <c r="H272" s="31"/>
      <c r="I272" s="31"/>
      <c r="J272" s="11" t="s">
        <v>526</v>
      </c>
    </row>
    <row r="273" spans="1:10" x14ac:dyDescent="0.2">
      <c r="A273" s="50" t="s">
        <v>353</v>
      </c>
      <c r="B273" s="50" t="s">
        <v>107</v>
      </c>
      <c r="C273" s="2">
        <v>0</v>
      </c>
      <c r="D273" s="2">
        <v>0</v>
      </c>
      <c r="E273" s="2">
        <v>0</v>
      </c>
      <c r="G273" s="31" t="s">
        <v>541</v>
      </c>
      <c r="H273" s="31"/>
      <c r="I273" s="31"/>
      <c r="J273" s="11" t="s">
        <v>527</v>
      </c>
    </row>
    <row r="274" spans="1:10" x14ac:dyDescent="0.2">
      <c r="A274" s="50" t="s">
        <v>116</v>
      </c>
      <c r="B274" s="50" t="s">
        <v>107</v>
      </c>
      <c r="C274" s="2">
        <v>0.14530229791896063</v>
      </c>
      <c r="D274" s="2">
        <v>0.16504064087559431</v>
      </c>
      <c r="E274" s="2">
        <v>0.16491261264895132</v>
      </c>
      <c r="G274" s="31" t="s">
        <v>539</v>
      </c>
      <c r="H274" s="31"/>
      <c r="I274" s="31"/>
      <c r="J274" s="11" t="s">
        <v>525</v>
      </c>
    </row>
    <row r="275" spans="1:10" x14ac:dyDescent="0.2">
      <c r="A275" s="50" t="s">
        <v>117</v>
      </c>
      <c r="B275" s="50" t="s">
        <v>107</v>
      </c>
      <c r="C275" s="2">
        <v>0.17000085342472582</v>
      </c>
      <c r="D275" s="2">
        <v>0.17387214854932995</v>
      </c>
      <c r="E275" s="2">
        <v>0.1756999178048122</v>
      </c>
      <c r="G275" s="31" t="s">
        <v>508</v>
      </c>
      <c r="H275" s="31"/>
      <c r="I275" s="31"/>
      <c r="J275" s="11" t="s">
        <v>526</v>
      </c>
    </row>
    <row r="276" spans="1:10" x14ac:dyDescent="0.2">
      <c r="A276" s="50" t="s">
        <v>118</v>
      </c>
      <c r="B276" s="50" t="s">
        <v>107</v>
      </c>
      <c r="C276" s="2">
        <v>0.17937528848260512</v>
      </c>
      <c r="D276" s="2">
        <v>0.15564812932569913</v>
      </c>
      <c r="E276" s="2">
        <v>0.23732851234605115</v>
      </c>
      <c r="G276" s="31" t="s">
        <v>508</v>
      </c>
      <c r="H276" s="31"/>
      <c r="I276" s="31"/>
      <c r="J276" s="11" t="s">
        <v>526</v>
      </c>
    </row>
    <row r="277" spans="1:10" x14ac:dyDescent="0.2">
      <c r="A277" s="50" t="s">
        <v>354</v>
      </c>
      <c r="B277" s="50" t="s">
        <v>107</v>
      </c>
      <c r="C277" s="2">
        <v>8.9531766195234036E-2</v>
      </c>
      <c r="D277" s="2">
        <v>0.1040955975395491</v>
      </c>
      <c r="E277" s="2">
        <v>8.953236416521268E-2</v>
      </c>
      <c r="G277" s="31" t="s">
        <v>508</v>
      </c>
      <c r="H277" s="31"/>
      <c r="I277" s="31"/>
      <c r="J277" s="11" t="s">
        <v>526</v>
      </c>
    </row>
    <row r="278" spans="1:10" x14ac:dyDescent="0.2">
      <c r="A278" s="50" t="s">
        <v>355</v>
      </c>
      <c r="B278" s="50" t="s">
        <v>107</v>
      </c>
      <c r="C278" s="2">
        <v>0</v>
      </c>
      <c r="D278" s="2">
        <v>0</v>
      </c>
      <c r="E278" s="2">
        <v>0</v>
      </c>
      <c r="G278" s="31" t="s">
        <v>541</v>
      </c>
      <c r="H278" s="31"/>
      <c r="I278" s="31"/>
      <c r="J278" s="11" t="s">
        <v>527</v>
      </c>
    </row>
    <row r="279" spans="1:10" x14ac:dyDescent="0.2">
      <c r="A279" s="50" t="s">
        <v>119</v>
      </c>
      <c r="B279" s="50" t="s">
        <v>107</v>
      </c>
      <c r="C279" s="2">
        <v>0.21847839604189478</v>
      </c>
      <c r="D279" s="2">
        <v>0.21599874044637449</v>
      </c>
      <c r="E279" s="2">
        <v>0.22342067490909015</v>
      </c>
      <c r="G279" s="31" t="s">
        <v>508</v>
      </c>
      <c r="H279" s="31"/>
      <c r="I279" s="31"/>
      <c r="J279" s="11" t="s">
        <v>526</v>
      </c>
    </row>
    <row r="280" spans="1:10" x14ac:dyDescent="0.2">
      <c r="A280" s="50" t="s">
        <v>356</v>
      </c>
      <c r="B280" s="50" t="s">
        <v>107</v>
      </c>
      <c r="C280" s="2">
        <v>0</v>
      </c>
      <c r="D280" s="2">
        <v>0</v>
      </c>
      <c r="E280" s="2">
        <v>0</v>
      </c>
      <c r="G280" s="31" t="s">
        <v>543</v>
      </c>
      <c r="H280" s="31"/>
      <c r="I280" s="31"/>
      <c r="J280" s="11" t="s">
        <v>528</v>
      </c>
    </row>
    <row r="281" spans="1:10" x14ac:dyDescent="0.2">
      <c r="A281" s="50" t="s">
        <v>357</v>
      </c>
      <c r="B281" s="50" t="s">
        <v>120</v>
      </c>
      <c r="C281" s="2">
        <v>0.20950111622744189</v>
      </c>
      <c r="D281" s="2">
        <v>0.18758120730042804</v>
      </c>
      <c r="E281" s="2">
        <v>0.17026836601941614</v>
      </c>
      <c r="G281" s="31" t="s">
        <v>542</v>
      </c>
      <c r="H281" s="31"/>
      <c r="I281" s="31"/>
      <c r="J281" s="11" t="s">
        <v>530</v>
      </c>
    </row>
    <row r="282" spans="1:10" x14ac:dyDescent="0.2">
      <c r="A282" s="50" t="s">
        <v>358</v>
      </c>
      <c r="B282" s="50" t="s">
        <v>120</v>
      </c>
      <c r="C282" s="2">
        <v>2.4615386255729621E-2</v>
      </c>
      <c r="D282" s="2">
        <v>2.3518755178563906E-2</v>
      </c>
      <c r="E282" s="2">
        <v>3.4003334518218055E-2</v>
      </c>
      <c r="G282" s="31" t="s">
        <v>508</v>
      </c>
      <c r="H282" s="31"/>
      <c r="I282" s="31"/>
      <c r="J282" s="11" t="s">
        <v>526</v>
      </c>
    </row>
    <row r="283" spans="1:10" x14ac:dyDescent="0.2">
      <c r="A283" s="50" t="s">
        <v>121</v>
      </c>
      <c r="B283" s="50" t="s">
        <v>120</v>
      </c>
      <c r="C283" s="2">
        <v>0.14439891683955214</v>
      </c>
      <c r="D283" s="2">
        <v>0.20330831131957591</v>
      </c>
      <c r="E283" s="2">
        <v>0.20581404322054705</v>
      </c>
      <c r="G283" s="31" t="s">
        <v>539</v>
      </c>
      <c r="H283" s="31"/>
      <c r="I283" s="31"/>
      <c r="J283" s="11" t="s">
        <v>525</v>
      </c>
    </row>
    <row r="284" spans="1:10" x14ac:dyDescent="0.2">
      <c r="A284" s="50" t="s">
        <v>359</v>
      </c>
      <c r="B284" s="50" t="s">
        <v>120</v>
      </c>
      <c r="C284" s="2">
        <v>0</v>
      </c>
      <c r="D284" s="2">
        <v>0</v>
      </c>
      <c r="E284" s="2">
        <v>0</v>
      </c>
      <c r="G284" s="31" t="s">
        <v>544</v>
      </c>
      <c r="H284" s="31"/>
      <c r="I284" s="31"/>
      <c r="J284" s="11" t="s">
        <v>529</v>
      </c>
    </row>
    <row r="285" spans="1:10" x14ac:dyDescent="0.2">
      <c r="A285" s="50" t="s">
        <v>360</v>
      </c>
      <c r="B285" s="50" t="s">
        <v>120</v>
      </c>
      <c r="C285" s="2">
        <v>0.12600717277348283</v>
      </c>
      <c r="D285" s="2">
        <v>0.13594688500130123</v>
      </c>
      <c r="E285" s="2">
        <v>0.1310435100765448</v>
      </c>
      <c r="G285" s="31" t="s">
        <v>508</v>
      </c>
      <c r="H285" s="31"/>
      <c r="I285" s="31"/>
      <c r="J285" s="11" t="s">
        <v>526</v>
      </c>
    </row>
    <row r="286" spans="1:10" x14ac:dyDescent="0.2">
      <c r="A286" s="50" t="s">
        <v>122</v>
      </c>
      <c r="B286" s="50" t="s">
        <v>120</v>
      </c>
      <c r="C286" s="2">
        <v>0.19226681542675389</v>
      </c>
      <c r="D286" s="2">
        <v>0.20766512322909969</v>
      </c>
      <c r="E286" s="2">
        <v>0.22173469952510019</v>
      </c>
      <c r="G286" s="31" t="s">
        <v>539</v>
      </c>
      <c r="H286" s="31"/>
      <c r="I286" s="31"/>
      <c r="J286" s="11" t="s">
        <v>525</v>
      </c>
    </row>
    <row r="287" spans="1:10" x14ac:dyDescent="0.2">
      <c r="A287" s="50" t="s">
        <v>361</v>
      </c>
      <c r="B287" s="50" t="s">
        <v>362</v>
      </c>
      <c r="C287" s="2">
        <v>6.7869621279870229E-2</v>
      </c>
      <c r="D287" s="2">
        <v>0.12091793842541751</v>
      </c>
      <c r="E287" s="2">
        <v>5.5860407480977911E-2</v>
      </c>
      <c r="G287" s="31" t="s">
        <v>547</v>
      </c>
      <c r="H287" s="31"/>
      <c r="I287" s="31"/>
      <c r="J287" s="11" t="s">
        <v>535</v>
      </c>
    </row>
    <row r="288" spans="1:10" x14ac:dyDescent="0.2">
      <c r="A288" s="50" t="s">
        <v>363</v>
      </c>
      <c r="B288" s="50" t="s">
        <v>123</v>
      </c>
      <c r="C288" s="2">
        <v>0.16687273875631953</v>
      </c>
      <c r="D288" s="2">
        <v>0.18101594402097343</v>
      </c>
      <c r="E288" s="2">
        <v>0.16855046136905114</v>
      </c>
      <c r="G288" s="31" t="s">
        <v>508</v>
      </c>
      <c r="H288" s="31"/>
      <c r="I288" s="31"/>
      <c r="J288" s="11" t="s">
        <v>526</v>
      </c>
    </row>
    <row r="289" spans="1:10" x14ac:dyDescent="0.2">
      <c r="A289" s="50" t="s">
        <v>124</v>
      </c>
      <c r="B289" s="50" t="s">
        <v>123</v>
      </c>
      <c r="C289" s="2">
        <v>8.2004258890007842E-2</v>
      </c>
      <c r="D289" s="2">
        <v>8.7432097072647319E-2</v>
      </c>
      <c r="E289" s="2">
        <v>9.54813616516237E-2</v>
      </c>
      <c r="G289" s="31" t="s">
        <v>508</v>
      </c>
      <c r="H289" s="31"/>
      <c r="I289" s="31"/>
      <c r="J289" s="11" t="s">
        <v>526</v>
      </c>
    </row>
    <row r="290" spans="1:10" x14ac:dyDescent="0.2">
      <c r="A290" s="50" t="s">
        <v>364</v>
      </c>
      <c r="B290" s="50" t="s">
        <v>123</v>
      </c>
      <c r="C290" s="2">
        <v>5.041196871011084E-2</v>
      </c>
      <c r="D290" s="2">
        <v>4.9455530801635138E-2</v>
      </c>
      <c r="E290" s="2">
        <v>4.9369537996561942E-2</v>
      </c>
      <c r="G290" s="31" t="s">
        <v>508</v>
      </c>
      <c r="H290" s="31"/>
      <c r="I290" s="31"/>
      <c r="J290" s="11" t="s">
        <v>526</v>
      </c>
    </row>
    <row r="291" spans="1:10" x14ac:dyDescent="0.2">
      <c r="A291" s="50" t="s">
        <v>125</v>
      </c>
      <c r="B291" s="50" t="s">
        <v>123</v>
      </c>
      <c r="C291" s="2">
        <v>0.19835789693906405</v>
      </c>
      <c r="D291" s="2">
        <v>0.28809544913845953</v>
      </c>
      <c r="E291" s="2">
        <v>0.19103731660126724</v>
      </c>
      <c r="G291" s="31" t="s">
        <v>508</v>
      </c>
      <c r="H291" s="31"/>
      <c r="I291" s="31"/>
      <c r="J291" s="11" t="s">
        <v>526</v>
      </c>
    </row>
    <row r="292" spans="1:10" x14ac:dyDescent="0.2">
      <c r="A292" s="50" t="s">
        <v>365</v>
      </c>
      <c r="B292" s="50" t="s">
        <v>123</v>
      </c>
      <c r="C292" s="2">
        <v>0.24904432665555798</v>
      </c>
      <c r="D292" s="2">
        <v>0.26696602028369354</v>
      </c>
      <c r="E292" s="2">
        <v>0.31510382998453029</v>
      </c>
      <c r="G292" s="31" t="s">
        <v>544</v>
      </c>
      <c r="H292" s="31"/>
      <c r="I292" s="31"/>
      <c r="J292" s="11" t="s">
        <v>529</v>
      </c>
    </row>
    <row r="293" spans="1:10" x14ac:dyDescent="0.2">
      <c r="A293" s="50" t="s">
        <v>366</v>
      </c>
      <c r="B293" s="50" t="s">
        <v>123</v>
      </c>
      <c r="C293" s="2">
        <v>0.21001703270215805</v>
      </c>
      <c r="D293" s="2">
        <v>0.22543030496590385</v>
      </c>
      <c r="E293" s="2">
        <v>0.22810069480198086</v>
      </c>
      <c r="G293" s="31" t="s">
        <v>542</v>
      </c>
      <c r="H293" s="31"/>
      <c r="I293" s="31"/>
      <c r="J293" s="11" t="s">
        <v>530</v>
      </c>
    </row>
    <row r="294" spans="1:10" x14ac:dyDescent="0.2">
      <c r="A294" s="50" t="s">
        <v>367</v>
      </c>
      <c r="B294" s="50" t="s">
        <v>123</v>
      </c>
      <c r="C294" s="2">
        <v>0</v>
      </c>
      <c r="D294" s="2">
        <v>0.10595383492945182</v>
      </c>
      <c r="E294" s="2">
        <v>0.10983282344158245</v>
      </c>
      <c r="G294" s="31" t="s">
        <v>544</v>
      </c>
      <c r="H294" s="31"/>
      <c r="I294" s="31"/>
      <c r="J294" s="11" t="s">
        <v>529</v>
      </c>
    </row>
    <row r="295" spans="1:10" x14ac:dyDescent="0.2">
      <c r="A295" s="50" t="s">
        <v>368</v>
      </c>
      <c r="B295" s="50" t="s">
        <v>123</v>
      </c>
      <c r="C295" s="2">
        <v>0.1845594334659855</v>
      </c>
      <c r="D295" s="2">
        <v>0.1777476037441823</v>
      </c>
      <c r="E295" s="2">
        <v>0.17084706666403912</v>
      </c>
      <c r="G295" s="31" t="s">
        <v>539</v>
      </c>
      <c r="H295" s="31"/>
      <c r="I295" s="31"/>
      <c r="J295" s="11" t="s">
        <v>525</v>
      </c>
    </row>
    <row r="296" spans="1:10" x14ac:dyDescent="0.2">
      <c r="A296" s="50" t="s">
        <v>126</v>
      </c>
      <c r="B296" s="50" t="s">
        <v>123</v>
      </c>
      <c r="C296" s="2">
        <v>9.8777398791433768E-2</v>
      </c>
      <c r="D296" s="2">
        <v>0.10147572256357409</v>
      </c>
      <c r="E296" s="2">
        <v>7.6575962265183289E-2</v>
      </c>
      <c r="G296" s="31" t="s">
        <v>541</v>
      </c>
      <c r="H296" s="31"/>
      <c r="I296" s="31"/>
      <c r="J296" s="11" t="s">
        <v>527</v>
      </c>
    </row>
    <row r="297" spans="1:10" x14ac:dyDescent="0.2">
      <c r="A297" s="50" t="s">
        <v>553</v>
      </c>
      <c r="B297" s="50" t="s">
        <v>123</v>
      </c>
      <c r="C297" s="2">
        <v>0.18158811831426122</v>
      </c>
      <c r="D297" s="2">
        <v>0.21242604682214747</v>
      </c>
      <c r="E297" s="2">
        <v>0.15860943593582139</v>
      </c>
      <c r="G297" s="31" t="s">
        <v>544</v>
      </c>
      <c r="H297" s="31"/>
      <c r="I297" s="31"/>
      <c r="J297" s="11" t="s">
        <v>529</v>
      </c>
    </row>
    <row r="298" spans="1:10" x14ac:dyDescent="0.2">
      <c r="A298" s="50" t="s">
        <v>369</v>
      </c>
      <c r="B298" s="50" t="s">
        <v>123</v>
      </c>
      <c r="C298" s="2">
        <v>0.21347159500575724</v>
      </c>
      <c r="D298" s="2">
        <v>0.21811255659368972</v>
      </c>
      <c r="E298" s="2">
        <v>0.22335658074689507</v>
      </c>
      <c r="G298" s="31" t="s">
        <v>539</v>
      </c>
      <c r="H298" s="31"/>
      <c r="I298" s="31"/>
      <c r="J298" s="11" t="s">
        <v>525</v>
      </c>
    </row>
    <row r="299" spans="1:10" x14ac:dyDescent="0.2">
      <c r="A299" s="50" t="s">
        <v>370</v>
      </c>
      <c r="B299" s="50" t="s">
        <v>123</v>
      </c>
      <c r="C299" s="2">
        <v>0.14639418539051688</v>
      </c>
      <c r="D299" s="2">
        <v>0.15514515863440995</v>
      </c>
      <c r="E299" s="2">
        <v>0.14577543016118888</v>
      </c>
      <c r="G299" s="31" t="s">
        <v>542</v>
      </c>
      <c r="H299" s="31"/>
      <c r="I299" s="31"/>
      <c r="J299" s="11" t="s">
        <v>530</v>
      </c>
    </row>
    <row r="300" spans="1:10" x14ac:dyDescent="0.2">
      <c r="A300" s="50" t="s">
        <v>127</v>
      </c>
      <c r="B300" s="50" t="s">
        <v>123</v>
      </c>
      <c r="C300" s="2">
        <v>0.15622272347664243</v>
      </c>
      <c r="D300" s="2">
        <v>0.2246522646247037</v>
      </c>
      <c r="E300" s="2">
        <v>0.19038256037559242</v>
      </c>
      <c r="G300" s="31" t="s">
        <v>508</v>
      </c>
      <c r="H300" s="31"/>
      <c r="I300" s="31"/>
      <c r="J300" s="11" t="s">
        <v>526</v>
      </c>
    </row>
    <row r="301" spans="1:10" x14ac:dyDescent="0.2">
      <c r="A301" s="50" t="s">
        <v>552</v>
      </c>
      <c r="B301" s="50" t="s">
        <v>123</v>
      </c>
      <c r="C301" s="2">
        <v>5.0553932607910043E-3</v>
      </c>
      <c r="D301" s="2">
        <v>5.0344582892631919E-3</v>
      </c>
      <c r="E301" s="2">
        <v>5.0366715259663585E-3</v>
      </c>
      <c r="G301" s="31" t="s">
        <v>544</v>
      </c>
      <c r="H301" s="31"/>
      <c r="I301" s="31"/>
      <c r="J301" s="11" t="s">
        <v>529</v>
      </c>
    </row>
    <row r="302" spans="1:10" x14ac:dyDescent="0.2">
      <c r="A302" s="50" t="s">
        <v>372</v>
      </c>
      <c r="B302" s="50" t="s">
        <v>123</v>
      </c>
      <c r="C302" s="2">
        <v>0.14160492079513951</v>
      </c>
      <c r="D302" s="2">
        <v>0.1440058915026747</v>
      </c>
      <c r="E302" s="2">
        <v>0.1123915778149554</v>
      </c>
      <c r="G302" s="31" t="s">
        <v>539</v>
      </c>
      <c r="H302" s="31"/>
      <c r="I302" s="31"/>
      <c r="J302" s="11" t="s">
        <v>525</v>
      </c>
    </row>
    <row r="303" spans="1:10" x14ac:dyDescent="0.2">
      <c r="A303" s="50" t="s">
        <v>371</v>
      </c>
      <c r="B303" s="50" t="s">
        <v>123</v>
      </c>
      <c r="C303" s="2">
        <v>0.16847512104955756</v>
      </c>
      <c r="D303" s="2">
        <v>0.10689737638047288</v>
      </c>
      <c r="E303" s="2">
        <v>0.15771397026632342</v>
      </c>
      <c r="G303" s="31" t="s">
        <v>508</v>
      </c>
      <c r="H303" s="31"/>
      <c r="I303" s="31"/>
      <c r="J303" s="11" t="s">
        <v>526</v>
      </c>
    </row>
    <row r="304" spans="1:10" x14ac:dyDescent="0.2">
      <c r="A304" s="50" t="s">
        <v>537</v>
      </c>
      <c r="B304" s="50" t="s">
        <v>123</v>
      </c>
      <c r="C304" s="2">
        <v>0.23995656128716505</v>
      </c>
      <c r="D304" s="2">
        <v>0.22424788544938495</v>
      </c>
      <c r="E304" s="2">
        <v>0.20739922822737089</v>
      </c>
      <c r="G304" s="31" t="s">
        <v>544</v>
      </c>
      <c r="H304" s="31"/>
      <c r="I304" s="31"/>
      <c r="J304" s="11" t="s">
        <v>529</v>
      </c>
    </row>
    <row r="305" spans="1:10" x14ac:dyDescent="0.2">
      <c r="A305" s="50" t="s">
        <v>128</v>
      </c>
      <c r="B305" s="50" t="s">
        <v>123</v>
      </c>
      <c r="C305" s="2">
        <v>0.17257153280551812</v>
      </c>
      <c r="D305" s="2">
        <v>0.15504039549701212</v>
      </c>
      <c r="E305" s="2">
        <v>0.15324789594311983</v>
      </c>
      <c r="G305" s="31" t="s">
        <v>539</v>
      </c>
      <c r="H305" s="31"/>
      <c r="I305" s="31"/>
      <c r="J305" s="11" t="s">
        <v>525</v>
      </c>
    </row>
    <row r="306" spans="1:10" x14ac:dyDescent="0.2">
      <c r="A306" s="50" t="s">
        <v>373</v>
      </c>
      <c r="B306" s="50" t="s">
        <v>123</v>
      </c>
      <c r="C306" s="2">
        <v>0</v>
      </c>
      <c r="D306" s="2">
        <v>0.20368463022525621</v>
      </c>
      <c r="E306" s="2">
        <v>0.21298334805822722</v>
      </c>
      <c r="G306" s="31" t="s">
        <v>548</v>
      </c>
      <c r="H306" s="31"/>
      <c r="I306" s="31"/>
      <c r="J306" s="11" t="s">
        <v>527</v>
      </c>
    </row>
    <row r="307" spans="1:10" x14ac:dyDescent="0.2">
      <c r="A307" s="50" t="s">
        <v>129</v>
      </c>
      <c r="B307" s="50" t="s">
        <v>123</v>
      </c>
      <c r="C307" s="2">
        <v>0.18619050993348349</v>
      </c>
      <c r="D307" s="2">
        <v>0.20347728203742266</v>
      </c>
      <c r="E307" s="2">
        <v>0.19208085272229222</v>
      </c>
      <c r="G307" s="31" t="s">
        <v>508</v>
      </c>
      <c r="H307" s="31"/>
      <c r="I307" s="31"/>
      <c r="J307" s="11" t="s">
        <v>526</v>
      </c>
    </row>
    <row r="308" spans="1:10" x14ac:dyDescent="0.2">
      <c r="A308" s="50" t="s">
        <v>374</v>
      </c>
      <c r="B308" s="50" t="s">
        <v>123</v>
      </c>
      <c r="C308" s="2">
        <v>0.15197354404278027</v>
      </c>
      <c r="D308" s="2">
        <v>0.16294611009150706</v>
      </c>
      <c r="E308" s="2">
        <v>0.16659429936867975</v>
      </c>
      <c r="G308" s="31" t="s">
        <v>508</v>
      </c>
      <c r="H308" s="31"/>
      <c r="I308" s="31"/>
      <c r="J308" s="11" t="s">
        <v>526</v>
      </c>
    </row>
    <row r="309" spans="1:10" x14ac:dyDescent="0.2">
      <c r="A309" s="50" t="s">
        <v>130</v>
      </c>
      <c r="B309" s="50" t="s">
        <v>123</v>
      </c>
      <c r="C309" s="2">
        <v>0.18458011253247272</v>
      </c>
      <c r="D309" s="2">
        <v>0.15693053748544675</v>
      </c>
      <c r="E309" s="2">
        <v>0.15996850401976009</v>
      </c>
      <c r="G309" s="31" t="s">
        <v>539</v>
      </c>
      <c r="H309" s="31"/>
      <c r="I309" s="31"/>
      <c r="J309" s="11" t="s">
        <v>525</v>
      </c>
    </row>
    <row r="310" spans="1:10" x14ac:dyDescent="0.2">
      <c r="A310" s="50" t="s">
        <v>375</v>
      </c>
      <c r="B310" s="50" t="s">
        <v>123</v>
      </c>
      <c r="C310" s="2">
        <v>0.10245005235676721</v>
      </c>
      <c r="D310" s="2">
        <v>0.10029559664539056</v>
      </c>
      <c r="E310" s="2">
        <v>8.7780280299590285E-2</v>
      </c>
      <c r="G310" s="31" t="s">
        <v>508</v>
      </c>
      <c r="H310" s="31"/>
      <c r="I310" s="31"/>
      <c r="J310" s="11" t="s">
        <v>526</v>
      </c>
    </row>
    <row r="311" spans="1:10" x14ac:dyDescent="0.2">
      <c r="A311" s="50" t="s">
        <v>376</v>
      </c>
      <c r="B311" s="50" t="s">
        <v>123</v>
      </c>
      <c r="C311" s="2">
        <v>0.17161397114331683</v>
      </c>
      <c r="D311" s="2">
        <v>0.17580936493944954</v>
      </c>
      <c r="E311" s="2">
        <v>0.18688801932963556</v>
      </c>
      <c r="G311" s="31" t="s">
        <v>539</v>
      </c>
      <c r="H311" s="31"/>
      <c r="I311" s="31"/>
      <c r="J311" s="11" t="s">
        <v>525</v>
      </c>
    </row>
    <row r="312" spans="1:10" x14ac:dyDescent="0.2">
      <c r="A312" s="50" t="s">
        <v>123</v>
      </c>
      <c r="B312" s="50" t="s">
        <v>123</v>
      </c>
      <c r="C312" s="2">
        <v>0.18556100858366834</v>
      </c>
      <c r="D312" s="2">
        <v>0.23291416694522049</v>
      </c>
      <c r="E312" s="2">
        <v>0.24447961507744734</v>
      </c>
      <c r="G312" s="31" t="s">
        <v>539</v>
      </c>
      <c r="H312" s="31"/>
      <c r="I312" s="31"/>
      <c r="J312" s="11" t="s">
        <v>525</v>
      </c>
    </row>
    <row r="313" spans="1:10" x14ac:dyDescent="0.2">
      <c r="A313" s="50" t="s">
        <v>377</v>
      </c>
      <c r="B313" s="50" t="s">
        <v>123</v>
      </c>
      <c r="C313" s="2">
        <v>0.12170836572934546</v>
      </c>
      <c r="D313" s="2">
        <v>0.12562026365442158</v>
      </c>
      <c r="E313" s="2">
        <v>0.12105692875668532</v>
      </c>
      <c r="G313" s="31" t="s">
        <v>508</v>
      </c>
      <c r="H313" s="31"/>
      <c r="I313" s="31"/>
      <c r="J313" s="11" t="s">
        <v>526</v>
      </c>
    </row>
    <row r="314" spans="1:10" x14ac:dyDescent="0.2">
      <c r="A314" s="50" t="s">
        <v>378</v>
      </c>
      <c r="B314" s="50" t="s">
        <v>123</v>
      </c>
      <c r="C314" s="2">
        <v>9.0568712891185815E-2</v>
      </c>
      <c r="D314" s="2">
        <v>8.2481239233978598E-2</v>
      </c>
      <c r="E314" s="2">
        <v>9.5032285844014797E-2</v>
      </c>
      <c r="G314" s="31" t="s">
        <v>541</v>
      </c>
      <c r="H314" s="31"/>
      <c r="I314" s="31"/>
      <c r="J314" s="11" t="s">
        <v>527</v>
      </c>
    </row>
    <row r="315" spans="1:10" x14ac:dyDescent="0.2">
      <c r="A315" s="50" t="s">
        <v>538</v>
      </c>
      <c r="B315" s="50" t="s">
        <v>123</v>
      </c>
      <c r="C315" s="2">
        <v>0.18536923270640859</v>
      </c>
      <c r="D315" s="2">
        <v>0.16824105888602611</v>
      </c>
      <c r="E315" s="2">
        <v>0.16809230498425998</v>
      </c>
      <c r="G315" s="31" t="s">
        <v>544</v>
      </c>
      <c r="H315" s="31"/>
      <c r="I315" s="31"/>
      <c r="J315" s="11" t="s">
        <v>529</v>
      </c>
    </row>
    <row r="316" spans="1:10" x14ac:dyDescent="0.2">
      <c r="A316" s="50" t="s">
        <v>131</v>
      </c>
      <c r="B316" s="50" t="s">
        <v>132</v>
      </c>
      <c r="C316" s="2">
        <v>0</v>
      </c>
      <c r="D316" s="2">
        <v>0</v>
      </c>
      <c r="E316" s="2">
        <v>0</v>
      </c>
      <c r="G316" s="31" t="s">
        <v>544</v>
      </c>
      <c r="H316" s="31"/>
      <c r="I316" s="31"/>
      <c r="J316" s="11" t="s">
        <v>529</v>
      </c>
    </row>
    <row r="317" spans="1:10" x14ac:dyDescent="0.2">
      <c r="A317" s="48" t="s">
        <v>524</v>
      </c>
      <c r="B317" s="50" t="s">
        <v>132</v>
      </c>
      <c r="C317" s="2">
        <v>0</v>
      </c>
      <c r="D317" s="2">
        <v>0</v>
      </c>
      <c r="E317" s="2">
        <v>0</v>
      </c>
      <c r="G317" s="31" t="s">
        <v>544</v>
      </c>
      <c r="H317" s="31"/>
      <c r="I317" s="31"/>
      <c r="J317" s="11" t="s">
        <v>529</v>
      </c>
    </row>
    <row r="318" spans="1:10" x14ac:dyDescent="0.2">
      <c r="A318" s="50" t="s">
        <v>379</v>
      </c>
      <c r="B318" s="50" t="s">
        <v>132</v>
      </c>
      <c r="C318" s="2">
        <v>0.23983342776899638</v>
      </c>
      <c r="D318" s="2">
        <v>0.20020390897607893</v>
      </c>
      <c r="E318" s="2">
        <v>0.23662547076313181</v>
      </c>
      <c r="G318" s="31" t="s">
        <v>539</v>
      </c>
      <c r="H318" s="31"/>
      <c r="I318" s="31"/>
      <c r="J318" s="11" t="s">
        <v>525</v>
      </c>
    </row>
    <row r="319" spans="1:10" x14ac:dyDescent="0.2">
      <c r="A319" s="50" t="s">
        <v>380</v>
      </c>
      <c r="B319" s="50" t="s">
        <v>132</v>
      </c>
      <c r="C319" s="2">
        <v>0</v>
      </c>
      <c r="D319" s="2">
        <v>0</v>
      </c>
      <c r="E319" s="2">
        <v>0</v>
      </c>
      <c r="G319" s="31" t="s">
        <v>541</v>
      </c>
      <c r="H319" s="31"/>
      <c r="I319" s="31"/>
      <c r="J319" s="11" t="s">
        <v>527</v>
      </c>
    </row>
    <row r="320" spans="1:10" x14ac:dyDescent="0.2">
      <c r="A320" s="50" t="s">
        <v>381</v>
      </c>
      <c r="B320" s="50" t="s">
        <v>132</v>
      </c>
      <c r="C320" s="2">
        <v>0.11415781838125016</v>
      </c>
      <c r="D320" s="2">
        <v>0.18048888665063961</v>
      </c>
      <c r="E320" s="2">
        <v>0.16737023778816532</v>
      </c>
      <c r="G320" s="31" t="s">
        <v>508</v>
      </c>
      <c r="H320" s="31"/>
      <c r="I320" s="31"/>
      <c r="J320" s="11" t="s">
        <v>526</v>
      </c>
    </row>
    <row r="321" spans="1:10" x14ac:dyDescent="0.2">
      <c r="A321" s="48" t="s">
        <v>520</v>
      </c>
      <c r="B321" s="50" t="s">
        <v>132</v>
      </c>
      <c r="C321" s="2">
        <v>0</v>
      </c>
      <c r="D321" s="2">
        <v>0</v>
      </c>
      <c r="E321" s="2">
        <v>0</v>
      </c>
      <c r="G321" s="31" t="s">
        <v>544</v>
      </c>
      <c r="H321" s="31"/>
      <c r="I321" s="31"/>
      <c r="J321" s="11" t="s">
        <v>529</v>
      </c>
    </row>
    <row r="322" spans="1:10" x14ac:dyDescent="0.2">
      <c r="A322" s="50" t="s">
        <v>132</v>
      </c>
      <c r="B322" s="50" t="s">
        <v>132</v>
      </c>
      <c r="C322" s="2">
        <v>0.23592586941295207</v>
      </c>
      <c r="D322" s="2">
        <v>0.23010989233794935</v>
      </c>
      <c r="E322" s="2">
        <v>0.22753880475083266</v>
      </c>
      <c r="G322" s="31" t="s">
        <v>539</v>
      </c>
      <c r="H322" s="31"/>
      <c r="I322" s="31"/>
      <c r="J322" s="11" t="s">
        <v>525</v>
      </c>
    </row>
    <row r="323" spans="1:10" x14ac:dyDescent="0.2">
      <c r="A323" s="50" t="s">
        <v>133</v>
      </c>
      <c r="B323" s="50" t="s">
        <v>134</v>
      </c>
      <c r="C323" s="2">
        <v>0.28567741283206038</v>
      </c>
      <c r="D323" s="2">
        <v>0.27468132258998473</v>
      </c>
      <c r="E323" s="2">
        <v>0.29970677217289993</v>
      </c>
      <c r="G323" s="31" t="s">
        <v>508</v>
      </c>
      <c r="H323" s="31"/>
      <c r="I323" s="31"/>
      <c r="J323" s="11" t="s">
        <v>526</v>
      </c>
    </row>
    <row r="324" spans="1:10" x14ac:dyDescent="0.2">
      <c r="A324" s="50" t="s">
        <v>382</v>
      </c>
      <c r="B324" s="50" t="s">
        <v>134</v>
      </c>
      <c r="C324" s="2">
        <v>0.1408792372453207</v>
      </c>
      <c r="D324" s="2">
        <v>0.1228357608269271</v>
      </c>
      <c r="E324" s="2">
        <v>0.11414195918058238</v>
      </c>
      <c r="G324" s="31" t="s">
        <v>540</v>
      </c>
      <c r="H324" s="31"/>
      <c r="I324" s="31"/>
      <c r="J324" s="11" t="s">
        <v>526</v>
      </c>
    </row>
    <row r="325" spans="1:10" x14ac:dyDescent="0.2">
      <c r="A325" s="50" t="s">
        <v>383</v>
      </c>
      <c r="B325" s="50" t="s">
        <v>135</v>
      </c>
      <c r="C325" s="2">
        <v>0.15030811069509667</v>
      </c>
      <c r="D325" s="2">
        <v>0.21677429402656026</v>
      </c>
      <c r="E325" s="2">
        <v>0.16748637367041705</v>
      </c>
      <c r="G325" s="31" t="s">
        <v>508</v>
      </c>
      <c r="H325" s="31"/>
      <c r="I325" s="31"/>
      <c r="J325" s="11" t="s">
        <v>526</v>
      </c>
    </row>
    <row r="326" spans="1:10" x14ac:dyDescent="0.2">
      <c r="A326" s="50" t="s">
        <v>384</v>
      </c>
      <c r="B326" s="50" t="s">
        <v>135</v>
      </c>
      <c r="C326" s="2">
        <v>2.6256056412447197E-3</v>
      </c>
      <c r="D326" s="2">
        <v>8.1480040661293036E-4</v>
      </c>
      <c r="E326" s="2">
        <v>7.2789188831665769E-4</v>
      </c>
      <c r="G326" s="31" t="s">
        <v>541</v>
      </c>
      <c r="J326" s="11" t="s">
        <v>527</v>
      </c>
    </row>
    <row r="327" spans="1:10" x14ac:dyDescent="0.2">
      <c r="A327" s="50" t="s">
        <v>385</v>
      </c>
      <c r="B327" s="50" t="s">
        <v>135</v>
      </c>
      <c r="C327" s="2">
        <v>0</v>
      </c>
      <c r="D327" s="2">
        <v>0.20282754027486505</v>
      </c>
      <c r="E327" s="2">
        <v>0.23185021567070691</v>
      </c>
      <c r="G327" s="31" t="s">
        <v>541</v>
      </c>
      <c r="H327" s="31"/>
      <c r="I327" s="31"/>
      <c r="J327" s="11" t="s">
        <v>527</v>
      </c>
    </row>
    <row r="328" spans="1:10" x14ac:dyDescent="0.2">
      <c r="A328" s="50" t="s">
        <v>386</v>
      </c>
      <c r="B328" s="50" t="s">
        <v>135</v>
      </c>
      <c r="C328" s="2">
        <v>0</v>
      </c>
      <c r="D328" s="2">
        <v>0.38143687746300281</v>
      </c>
      <c r="E328" s="2">
        <v>0.19799142729214439</v>
      </c>
      <c r="G328" s="31" t="s">
        <v>541</v>
      </c>
      <c r="H328" s="31"/>
      <c r="I328" s="31"/>
      <c r="J328" s="11" t="s">
        <v>527</v>
      </c>
    </row>
    <row r="329" spans="1:10" x14ac:dyDescent="0.2">
      <c r="A329" s="50" t="s">
        <v>136</v>
      </c>
      <c r="B329" s="50" t="s">
        <v>135</v>
      </c>
      <c r="C329" s="2">
        <v>0.10633285080755268</v>
      </c>
      <c r="D329" s="2">
        <v>0.1197242249892473</v>
      </c>
      <c r="E329" s="2">
        <v>0.1141130564480754</v>
      </c>
      <c r="G329" s="31" t="s">
        <v>508</v>
      </c>
      <c r="H329" s="31"/>
      <c r="I329" s="31"/>
      <c r="J329" s="11" t="s">
        <v>526</v>
      </c>
    </row>
    <row r="330" spans="1:10" x14ac:dyDescent="0.2">
      <c r="A330" s="50" t="s">
        <v>387</v>
      </c>
      <c r="B330" s="50" t="s">
        <v>135</v>
      </c>
      <c r="C330" s="2">
        <v>0</v>
      </c>
      <c r="D330" s="2">
        <v>0</v>
      </c>
      <c r="E330" s="2">
        <v>0</v>
      </c>
      <c r="G330" s="31" t="s">
        <v>541</v>
      </c>
      <c r="H330" s="31"/>
      <c r="I330" s="31"/>
      <c r="J330" s="11" t="s">
        <v>527</v>
      </c>
    </row>
    <row r="331" spans="1:10" x14ac:dyDescent="0.2">
      <c r="A331" s="50" t="s">
        <v>137</v>
      </c>
      <c r="B331" s="50" t="s">
        <v>135</v>
      </c>
      <c r="C331" s="2">
        <v>0.24947869312291804</v>
      </c>
      <c r="D331" s="2">
        <v>0.2820039032781903</v>
      </c>
      <c r="E331" s="2">
        <v>0.26879492592382481</v>
      </c>
      <c r="G331" s="31" t="s">
        <v>539</v>
      </c>
      <c r="H331" s="31"/>
      <c r="I331" s="31"/>
      <c r="J331" s="11" t="s">
        <v>525</v>
      </c>
    </row>
    <row r="332" spans="1:10" x14ac:dyDescent="0.2">
      <c r="A332" s="50" t="s">
        <v>138</v>
      </c>
      <c r="B332" s="50" t="s">
        <v>135</v>
      </c>
      <c r="C332" s="2">
        <v>2.8021122926050418E-4</v>
      </c>
      <c r="D332" s="2">
        <v>0.15137032367165035</v>
      </c>
      <c r="E332" s="2">
        <v>0.16689593699445354</v>
      </c>
      <c r="G332" s="31" t="s">
        <v>541</v>
      </c>
      <c r="H332" s="31"/>
      <c r="I332" s="31"/>
      <c r="J332" s="11" t="s">
        <v>527</v>
      </c>
    </row>
    <row r="333" spans="1:10" x14ac:dyDescent="0.2">
      <c r="A333" s="50" t="s">
        <v>388</v>
      </c>
      <c r="B333" s="50" t="s">
        <v>135</v>
      </c>
      <c r="C333" s="2">
        <v>0</v>
      </c>
      <c r="D333" s="2">
        <v>0</v>
      </c>
      <c r="E333" s="2">
        <v>0</v>
      </c>
      <c r="G333" s="31" t="s">
        <v>541</v>
      </c>
      <c r="H333" s="31"/>
      <c r="I333" s="31"/>
      <c r="J333" s="11" t="s">
        <v>527</v>
      </c>
    </row>
    <row r="334" spans="1:10" x14ac:dyDescent="0.2">
      <c r="A334" s="50" t="s">
        <v>389</v>
      </c>
      <c r="B334" s="50" t="s">
        <v>135</v>
      </c>
      <c r="C334" s="2">
        <v>3.1646670571528375E-3</v>
      </c>
      <c r="D334" s="2">
        <v>0.21575755065533336</v>
      </c>
      <c r="E334" s="2">
        <v>0.11423311576764963</v>
      </c>
      <c r="G334" s="31" t="s">
        <v>544</v>
      </c>
      <c r="H334" s="31"/>
      <c r="I334" s="31"/>
      <c r="J334" s="11" t="s">
        <v>529</v>
      </c>
    </row>
    <row r="335" spans="1:10" x14ac:dyDescent="0.2">
      <c r="A335" s="50" t="s">
        <v>390</v>
      </c>
      <c r="B335" s="50" t="s">
        <v>135</v>
      </c>
      <c r="C335" s="2">
        <v>0.17230352603747778</v>
      </c>
      <c r="D335" s="2">
        <v>0.1892929465691526</v>
      </c>
      <c r="E335" s="2">
        <v>0.17918984050299006</v>
      </c>
      <c r="G335" s="31" t="s">
        <v>541</v>
      </c>
      <c r="H335" s="31"/>
      <c r="I335" s="31"/>
      <c r="J335" s="11" t="s">
        <v>527</v>
      </c>
    </row>
    <row r="336" spans="1:10" x14ac:dyDescent="0.2">
      <c r="A336" s="50" t="s">
        <v>139</v>
      </c>
      <c r="B336" s="50" t="s">
        <v>135</v>
      </c>
      <c r="C336" s="2">
        <v>0.2937875398958299</v>
      </c>
      <c r="D336" s="2">
        <v>0.34064098182916086</v>
      </c>
      <c r="E336" s="2">
        <v>0.39678366137019733</v>
      </c>
      <c r="G336" s="31" t="s">
        <v>508</v>
      </c>
      <c r="H336" s="31"/>
      <c r="I336" s="31"/>
      <c r="J336" s="11" t="s">
        <v>526</v>
      </c>
    </row>
    <row r="337" spans="1:10" x14ac:dyDescent="0.2">
      <c r="A337" s="50" t="s">
        <v>140</v>
      </c>
      <c r="B337" s="50" t="s">
        <v>135</v>
      </c>
      <c r="C337" s="2">
        <v>0.13715858335844638</v>
      </c>
      <c r="D337" s="2">
        <v>0.11479527223839461</v>
      </c>
      <c r="E337" s="2">
        <v>0.12581127662861619</v>
      </c>
      <c r="G337" s="31" t="s">
        <v>508</v>
      </c>
      <c r="H337" s="31"/>
      <c r="I337" s="31"/>
      <c r="J337" s="11" t="s">
        <v>526</v>
      </c>
    </row>
    <row r="338" spans="1:10" x14ac:dyDescent="0.2">
      <c r="A338" s="50" t="s">
        <v>391</v>
      </c>
      <c r="B338" s="50" t="s">
        <v>135</v>
      </c>
      <c r="C338" s="2">
        <v>1.092854863926452E-2</v>
      </c>
      <c r="D338" s="2">
        <v>2.6888299317390137E-4</v>
      </c>
      <c r="E338" s="2">
        <v>0</v>
      </c>
      <c r="G338" s="31" t="s">
        <v>508</v>
      </c>
      <c r="H338" s="31"/>
      <c r="I338" s="31"/>
      <c r="J338" s="11" t="s">
        <v>526</v>
      </c>
    </row>
    <row r="339" spans="1:10" x14ac:dyDescent="0.2">
      <c r="A339" s="50" t="s">
        <v>392</v>
      </c>
      <c r="B339" s="50" t="s">
        <v>135</v>
      </c>
      <c r="C339" s="2">
        <v>0.16963534159879187</v>
      </c>
      <c r="D339" s="2">
        <v>0.20397516439415675</v>
      </c>
      <c r="E339" s="2">
        <v>0.19027298540182869</v>
      </c>
      <c r="G339" s="31" t="s">
        <v>539</v>
      </c>
      <c r="H339" s="31"/>
      <c r="I339" s="31"/>
      <c r="J339" s="11" t="s">
        <v>525</v>
      </c>
    </row>
    <row r="340" spans="1:10" x14ac:dyDescent="0.2">
      <c r="A340" s="50" t="s">
        <v>141</v>
      </c>
      <c r="B340" s="50" t="s">
        <v>135</v>
      </c>
      <c r="C340" s="2">
        <v>3.1903101240176636E-4</v>
      </c>
      <c r="D340" s="2">
        <v>0.21112137074847745</v>
      </c>
      <c r="E340" s="2">
        <v>0.22193244566534789</v>
      </c>
      <c r="G340" s="31" t="s">
        <v>543</v>
      </c>
      <c r="H340" s="31"/>
      <c r="I340" s="31"/>
      <c r="J340" s="11" t="s">
        <v>528</v>
      </c>
    </row>
    <row r="341" spans="1:10" x14ac:dyDescent="0.2">
      <c r="A341" s="50" t="s">
        <v>142</v>
      </c>
      <c r="B341" s="50" t="s">
        <v>135</v>
      </c>
      <c r="C341" s="2">
        <v>0.27621284556842479</v>
      </c>
      <c r="D341" s="2">
        <v>0.27405685072252511</v>
      </c>
      <c r="E341" s="2">
        <v>0.2485624486299628</v>
      </c>
      <c r="G341" s="31" t="s">
        <v>539</v>
      </c>
      <c r="H341" s="31"/>
      <c r="I341" s="31"/>
      <c r="J341" s="11" t="s">
        <v>525</v>
      </c>
    </row>
    <row r="342" spans="1:10" x14ac:dyDescent="0.2">
      <c r="A342" s="50" t="s">
        <v>393</v>
      </c>
      <c r="B342" s="50" t="s">
        <v>135</v>
      </c>
      <c r="C342" s="2">
        <v>0.24165566922339971</v>
      </c>
      <c r="D342" s="2">
        <v>0.27855272620030241</v>
      </c>
      <c r="E342" s="2">
        <v>0.25994921052765996</v>
      </c>
      <c r="G342" s="31" t="s">
        <v>508</v>
      </c>
      <c r="H342" s="31"/>
      <c r="I342" s="31"/>
      <c r="J342" s="11" t="s">
        <v>526</v>
      </c>
    </row>
    <row r="343" spans="1:10" x14ac:dyDescent="0.2">
      <c r="A343" s="50" t="s">
        <v>135</v>
      </c>
      <c r="B343" s="50" t="s">
        <v>135</v>
      </c>
      <c r="C343" s="2">
        <v>2.9854938106340322E-3</v>
      </c>
      <c r="D343" s="2">
        <v>0</v>
      </c>
      <c r="E343" s="2">
        <v>0</v>
      </c>
      <c r="G343" s="31" t="s">
        <v>539</v>
      </c>
      <c r="H343" s="31"/>
      <c r="I343" s="31"/>
      <c r="J343" s="11" t="s">
        <v>525</v>
      </c>
    </row>
    <row r="344" spans="1:10" x14ac:dyDescent="0.2">
      <c r="A344" s="50" t="s">
        <v>394</v>
      </c>
      <c r="B344" s="50" t="s">
        <v>135</v>
      </c>
      <c r="C344" s="2">
        <v>0</v>
      </c>
      <c r="D344" s="2">
        <v>0</v>
      </c>
      <c r="E344" s="2">
        <v>0</v>
      </c>
      <c r="G344" s="31" t="s">
        <v>541</v>
      </c>
      <c r="H344" s="31"/>
      <c r="I344" s="31"/>
      <c r="J344" s="11" t="s">
        <v>527</v>
      </c>
    </row>
    <row r="345" spans="1:10" x14ac:dyDescent="0.2">
      <c r="A345" s="50" t="s">
        <v>395</v>
      </c>
      <c r="B345" s="50" t="s">
        <v>135</v>
      </c>
      <c r="C345" s="2">
        <v>0.23416544542982146</v>
      </c>
      <c r="D345" s="2">
        <v>6.8884124437059546E-2</v>
      </c>
      <c r="E345" s="2">
        <v>2.2981059269695913E-3</v>
      </c>
      <c r="G345" s="31" t="s">
        <v>539</v>
      </c>
      <c r="H345" s="31"/>
      <c r="I345" s="31"/>
      <c r="J345" s="11" t="s">
        <v>525</v>
      </c>
    </row>
    <row r="346" spans="1:10" x14ac:dyDescent="0.2">
      <c r="A346" s="50" t="s">
        <v>396</v>
      </c>
      <c r="B346" s="50" t="s">
        <v>135</v>
      </c>
      <c r="C346" s="2">
        <v>0.18793301065223822</v>
      </c>
      <c r="D346" s="2">
        <v>0.19368638536922828</v>
      </c>
      <c r="E346" s="2">
        <v>0.22857701737131361</v>
      </c>
      <c r="G346" s="31" t="s">
        <v>544</v>
      </c>
      <c r="H346" s="31"/>
      <c r="I346" s="31"/>
      <c r="J346" s="11" t="s">
        <v>529</v>
      </c>
    </row>
    <row r="347" spans="1:10" x14ac:dyDescent="0.2">
      <c r="A347" s="50" t="s">
        <v>398</v>
      </c>
      <c r="B347" s="50" t="s">
        <v>135</v>
      </c>
      <c r="C347" s="2">
        <v>0.13287299721812726</v>
      </c>
      <c r="D347" s="2">
        <v>0.17019520746782713</v>
      </c>
      <c r="E347" s="2">
        <v>0.16858609442418024</v>
      </c>
      <c r="G347" s="31" t="s">
        <v>541</v>
      </c>
      <c r="H347" s="31"/>
      <c r="I347" s="31"/>
      <c r="J347" s="11" t="s">
        <v>527</v>
      </c>
    </row>
    <row r="348" spans="1:10" x14ac:dyDescent="0.2">
      <c r="A348" s="50" t="s">
        <v>397</v>
      </c>
      <c r="B348" s="50" t="s">
        <v>135</v>
      </c>
      <c r="C348" s="2">
        <v>0</v>
      </c>
      <c r="D348" s="2">
        <v>0</v>
      </c>
      <c r="E348" s="2">
        <v>0</v>
      </c>
      <c r="G348" s="31" t="s">
        <v>541</v>
      </c>
      <c r="H348" s="31"/>
      <c r="I348" s="31"/>
      <c r="J348" s="11" t="s">
        <v>527</v>
      </c>
    </row>
    <row r="349" spans="1:10" x14ac:dyDescent="0.2">
      <c r="A349" s="50" t="s">
        <v>399</v>
      </c>
      <c r="B349" s="50" t="s">
        <v>143</v>
      </c>
      <c r="C349" s="2">
        <v>0.15359378491599004</v>
      </c>
      <c r="D349" s="2">
        <v>0.14992181260571444</v>
      </c>
      <c r="E349" s="2">
        <v>0.22095445428162577</v>
      </c>
      <c r="G349" s="31" t="s">
        <v>539</v>
      </c>
      <c r="H349" s="31"/>
      <c r="I349" s="31"/>
      <c r="J349" s="11" t="s">
        <v>525</v>
      </c>
    </row>
    <row r="350" spans="1:10" x14ac:dyDescent="0.2">
      <c r="A350" s="50" t="s">
        <v>144</v>
      </c>
      <c r="B350" s="50" t="s">
        <v>143</v>
      </c>
      <c r="C350" s="2">
        <v>0.16218690378982958</v>
      </c>
      <c r="D350" s="2">
        <v>0.17485937916449898</v>
      </c>
      <c r="E350" s="2">
        <v>0.18301419367666011</v>
      </c>
      <c r="G350" s="31" t="s">
        <v>539</v>
      </c>
      <c r="H350" s="31"/>
      <c r="I350" s="31"/>
      <c r="J350" s="11" t="s">
        <v>525</v>
      </c>
    </row>
    <row r="351" spans="1:10" x14ac:dyDescent="0.2">
      <c r="A351" s="50" t="s">
        <v>400</v>
      </c>
      <c r="B351" s="50" t="s">
        <v>143</v>
      </c>
      <c r="C351" s="2">
        <v>0.14321262803358623</v>
      </c>
      <c r="D351" s="2">
        <v>0.14261514694545563</v>
      </c>
      <c r="E351" s="2">
        <v>0.1302159991888234</v>
      </c>
      <c r="G351" s="31" t="s">
        <v>539</v>
      </c>
      <c r="H351" s="31"/>
      <c r="I351" s="31"/>
      <c r="J351" s="11" t="s">
        <v>525</v>
      </c>
    </row>
    <row r="352" spans="1:10" x14ac:dyDescent="0.2">
      <c r="A352" s="50" t="s">
        <v>401</v>
      </c>
      <c r="B352" s="50" t="s">
        <v>143</v>
      </c>
      <c r="C352" s="2">
        <v>0.13578539924413391</v>
      </c>
      <c r="D352" s="2">
        <v>0.14284844202279404</v>
      </c>
      <c r="E352" s="2">
        <v>0.13614679400537824</v>
      </c>
      <c r="G352" s="31" t="s">
        <v>508</v>
      </c>
      <c r="H352" s="31"/>
      <c r="I352" s="31"/>
      <c r="J352" s="11" t="s">
        <v>526</v>
      </c>
    </row>
    <row r="353" spans="1:10" x14ac:dyDescent="0.2">
      <c r="A353" s="50" t="s">
        <v>402</v>
      </c>
      <c r="B353" s="50" t="s">
        <v>143</v>
      </c>
      <c r="C353" s="2">
        <v>0.20025762980721681</v>
      </c>
      <c r="D353" s="2">
        <v>0.20870328506062966</v>
      </c>
      <c r="E353" s="2">
        <v>0.20315829126063964</v>
      </c>
      <c r="G353" s="31" t="s">
        <v>508</v>
      </c>
      <c r="H353" s="31"/>
      <c r="I353" s="31"/>
      <c r="J353" s="11" t="s">
        <v>526</v>
      </c>
    </row>
    <row r="354" spans="1:10" x14ac:dyDescent="0.2">
      <c r="A354" s="50" t="s">
        <v>403</v>
      </c>
      <c r="B354" s="50" t="s">
        <v>143</v>
      </c>
      <c r="C354" s="2">
        <v>0.22886619104264233</v>
      </c>
      <c r="D354" s="2">
        <v>0.2338630509703879</v>
      </c>
      <c r="E354" s="2">
        <v>0.23989920244373561</v>
      </c>
      <c r="G354" s="31" t="s">
        <v>508</v>
      </c>
      <c r="H354" s="31"/>
      <c r="I354" s="31"/>
      <c r="J354" s="11" t="s">
        <v>526</v>
      </c>
    </row>
    <row r="355" spans="1:10" x14ac:dyDescent="0.2">
      <c r="A355" s="50" t="s">
        <v>404</v>
      </c>
      <c r="B355" s="50" t="s">
        <v>143</v>
      </c>
      <c r="C355" s="2">
        <v>0.22269237182888785</v>
      </c>
      <c r="D355" s="2">
        <v>0.22225184522983477</v>
      </c>
      <c r="E355" s="2">
        <v>0.22321840846040497</v>
      </c>
      <c r="G355" s="31" t="s">
        <v>539</v>
      </c>
      <c r="H355" s="31"/>
      <c r="I355" s="31"/>
      <c r="J355" s="11" t="s">
        <v>525</v>
      </c>
    </row>
    <row r="356" spans="1:10" x14ac:dyDescent="0.2">
      <c r="A356" s="50" t="s">
        <v>405</v>
      </c>
      <c r="B356" s="50" t="s">
        <v>143</v>
      </c>
      <c r="C356" s="2">
        <v>0.12210357637896638</v>
      </c>
      <c r="D356" s="2">
        <v>0.12364747707877975</v>
      </c>
      <c r="E356" s="2">
        <v>0.18597108130736614</v>
      </c>
      <c r="G356" s="31" t="s">
        <v>508</v>
      </c>
      <c r="H356" s="31"/>
      <c r="I356" s="31"/>
      <c r="J356" s="11" t="s">
        <v>526</v>
      </c>
    </row>
    <row r="357" spans="1:10" x14ac:dyDescent="0.2">
      <c r="A357" s="50" t="s">
        <v>406</v>
      </c>
      <c r="B357" s="50" t="s">
        <v>143</v>
      </c>
      <c r="C357" s="2">
        <v>0.23613788446971021</v>
      </c>
      <c r="D357" s="2">
        <v>0.2378961615807717</v>
      </c>
      <c r="E357" s="2">
        <v>0.22055546697534534</v>
      </c>
      <c r="G357" s="31" t="s">
        <v>508</v>
      </c>
      <c r="H357" s="31"/>
      <c r="I357" s="31"/>
      <c r="J357" s="11" t="s">
        <v>526</v>
      </c>
    </row>
    <row r="358" spans="1:10" x14ac:dyDescent="0.2">
      <c r="A358" s="50" t="s">
        <v>407</v>
      </c>
      <c r="B358" s="50" t="s">
        <v>143</v>
      </c>
      <c r="C358" s="2">
        <v>0.24093377190901555</v>
      </c>
      <c r="D358" s="2">
        <v>0.30468280118538471</v>
      </c>
      <c r="E358" s="2">
        <v>0.31636105505163387</v>
      </c>
      <c r="G358" s="31" t="s">
        <v>508</v>
      </c>
      <c r="J358" s="11" t="s">
        <v>526</v>
      </c>
    </row>
    <row r="359" spans="1:10" x14ac:dyDescent="0.2">
      <c r="A359" s="50" t="s">
        <v>408</v>
      </c>
      <c r="B359" s="50" t="s">
        <v>143</v>
      </c>
      <c r="C359" s="2">
        <v>0.1390687896619045</v>
      </c>
      <c r="D359" s="2">
        <v>0.15195188836275025</v>
      </c>
      <c r="E359" s="2">
        <v>0.15394574738580305</v>
      </c>
      <c r="G359" s="31" t="s">
        <v>539</v>
      </c>
      <c r="H359" s="31"/>
      <c r="I359" s="31"/>
      <c r="J359" s="11" t="s">
        <v>525</v>
      </c>
    </row>
    <row r="360" spans="1:10" x14ac:dyDescent="0.2">
      <c r="A360" s="50" t="s">
        <v>409</v>
      </c>
      <c r="B360" s="50" t="s">
        <v>143</v>
      </c>
      <c r="C360" s="2">
        <v>0.16421961816937186</v>
      </c>
      <c r="D360" s="2">
        <v>0.16275832696061898</v>
      </c>
      <c r="E360" s="2">
        <v>0.16354778431997397</v>
      </c>
      <c r="G360" s="31" t="s">
        <v>539</v>
      </c>
      <c r="H360" s="31"/>
      <c r="I360" s="31"/>
      <c r="J360" s="11" t="s">
        <v>525</v>
      </c>
    </row>
    <row r="361" spans="1:10" x14ac:dyDescent="0.2">
      <c r="A361" s="50" t="s">
        <v>410</v>
      </c>
      <c r="B361" s="50" t="s">
        <v>143</v>
      </c>
      <c r="C361" s="2">
        <v>0.22731886315559044</v>
      </c>
      <c r="D361" s="2">
        <v>0.24379402994555285</v>
      </c>
      <c r="E361" s="2">
        <v>0.23458682062074571</v>
      </c>
      <c r="G361" s="31" t="s">
        <v>508</v>
      </c>
      <c r="H361" s="31"/>
      <c r="I361" s="31"/>
      <c r="J361" s="11" t="s">
        <v>526</v>
      </c>
    </row>
    <row r="362" spans="1:10" x14ac:dyDescent="0.2">
      <c r="A362" s="50" t="s">
        <v>143</v>
      </c>
      <c r="B362" s="50" t="s">
        <v>143</v>
      </c>
      <c r="C362" s="2">
        <v>0.14370347456498658</v>
      </c>
      <c r="D362" s="2">
        <v>0.15290069241543741</v>
      </c>
      <c r="E362" s="2">
        <v>0.14166998201018485</v>
      </c>
      <c r="G362" s="31" t="s">
        <v>539</v>
      </c>
      <c r="H362" s="31"/>
      <c r="I362" s="31"/>
      <c r="J362" s="11" t="s">
        <v>525</v>
      </c>
    </row>
    <row r="363" spans="1:10" x14ac:dyDescent="0.2">
      <c r="A363" s="50" t="s">
        <v>411</v>
      </c>
      <c r="B363" s="50" t="s">
        <v>143</v>
      </c>
      <c r="C363" s="2">
        <v>0.18755183546523313</v>
      </c>
      <c r="D363" s="2">
        <v>0.21773691635781081</v>
      </c>
      <c r="E363" s="2">
        <v>0.20119399520338679</v>
      </c>
      <c r="G363" s="31" t="s">
        <v>508</v>
      </c>
      <c r="H363" s="31"/>
      <c r="I363" s="31"/>
      <c r="J363" s="11" t="s">
        <v>526</v>
      </c>
    </row>
    <row r="364" spans="1:10" x14ac:dyDescent="0.2">
      <c r="A364" s="50" t="s">
        <v>412</v>
      </c>
      <c r="B364" s="50" t="s">
        <v>143</v>
      </c>
      <c r="C364" s="2">
        <v>0.26167322257584125</v>
      </c>
      <c r="D364" s="2">
        <v>0.29624343268892339</v>
      </c>
      <c r="E364" s="2">
        <v>0.30191961746266888</v>
      </c>
      <c r="G364" s="31" t="s">
        <v>508</v>
      </c>
      <c r="H364" s="31"/>
      <c r="I364" s="31"/>
      <c r="J364" s="11" t="s">
        <v>526</v>
      </c>
    </row>
    <row r="365" spans="1:10" x14ac:dyDescent="0.2">
      <c r="A365" s="50" t="s">
        <v>413</v>
      </c>
      <c r="B365" s="50" t="s">
        <v>143</v>
      </c>
      <c r="C365" s="2">
        <v>0.21742503013120817</v>
      </c>
      <c r="D365" s="2">
        <v>0.24149633380155883</v>
      </c>
      <c r="E365" s="2">
        <v>0.23061524798405192</v>
      </c>
      <c r="G365" s="31" t="s">
        <v>508</v>
      </c>
      <c r="H365" s="31"/>
      <c r="I365" s="31"/>
      <c r="J365" s="11" t="s">
        <v>526</v>
      </c>
    </row>
    <row r="366" spans="1:10" x14ac:dyDescent="0.2">
      <c r="A366" s="50" t="s">
        <v>414</v>
      </c>
      <c r="B366" s="50" t="s">
        <v>143</v>
      </c>
      <c r="C366" s="2">
        <v>0.25387043351919997</v>
      </c>
      <c r="D366" s="2">
        <v>0.27837566088126015</v>
      </c>
      <c r="E366" s="2">
        <v>0.29037145175928847</v>
      </c>
      <c r="G366" s="31" t="s">
        <v>508</v>
      </c>
      <c r="H366" s="31"/>
      <c r="I366" s="31"/>
      <c r="J366" s="11" t="s">
        <v>526</v>
      </c>
    </row>
    <row r="367" spans="1:10" x14ac:dyDescent="0.2">
      <c r="A367" s="50" t="s">
        <v>145</v>
      </c>
      <c r="B367" s="50" t="s">
        <v>145</v>
      </c>
      <c r="C367" s="2">
        <v>7.6603327027073523E-2</v>
      </c>
      <c r="D367" s="2">
        <v>7.2346903964896431E-2</v>
      </c>
      <c r="E367" s="2">
        <v>6.9465381034977874E-2</v>
      </c>
      <c r="G367" s="31" t="s">
        <v>549</v>
      </c>
      <c r="H367" s="31"/>
      <c r="I367" s="31"/>
      <c r="J367" s="11" t="s">
        <v>535</v>
      </c>
    </row>
    <row r="368" spans="1:10" x14ac:dyDescent="0.2">
      <c r="A368" s="50" t="s">
        <v>415</v>
      </c>
      <c r="B368" s="50" t="s">
        <v>26</v>
      </c>
      <c r="C368" s="2">
        <v>0</v>
      </c>
      <c r="D368" s="2">
        <v>0</v>
      </c>
      <c r="E368" s="2">
        <v>0</v>
      </c>
      <c r="G368" s="31" t="s">
        <v>543</v>
      </c>
      <c r="H368" s="31"/>
      <c r="I368" s="31"/>
      <c r="J368" s="11" t="s">
        <v>528</v>
      </c>
    </row>
    <row r="369" spans="1:10" x14ac:dyDescent="0.2">
      <c r="A369" s="50" t="s">
        <v>416</v>
      </c>
      <c r="B369" s="50" t="s">
        <v>26</v>
      </c>
      <c r="C369" s="2">
        <v>0.11512714086331133</v>
      </c>
      <c r="D369" s="2">
        <v>0.1508573893849704</v>
      </c>
      <c r="E369" s="2">
        <v>0.14583480644966618</v>
      </c>
      <c r="G369" s="31" t="s">
        <v>541</v>
      </c>
      <c r="H369" s="31"/>
      <c r="I369" s="31"/>
      <c r="J369" s="11" t="s">
        <v>527</v>
      </c>
    </row>
    <row r="370" spans="1:10" x14ac:dyDescent="0.2">
      <c r="A370" s="50" t="s">
        <v>417</v>
      </c>
      <c r="B370" s="50" t="s">
        <v>26</v>
      </c>
      <c r="C370" s="2">
        <v>0.23020905440265041</v>
      </c>
      <c r="D370" s="2">
        <v>0.22375968618919842</v>
      </c>
      <c r="E370" s="2">
        <v>0.21616233109626107</v>
      </c>
      <c r="G370" s="31" t="s">
        <v>539</v>
      </c>
      <c r="H370" s="31"/>
      <c r="I370" s="31"/>
      <c r="J370" s="11" t="s">
        <v>525</v>
      </c>
    </row>
    <row r="371" spans="1:10" x14ac:dyDescent="0.2">
      <c r="A371" s="50" t="s">
        <v>146</v>
      </c>
      <c r="B371" s="50" t="s">
        <v>26</v>
      </c>
      <c r="C371" s="2">
        <v>0.14658863552430368</v>
      </c>
      <c r="D371" s="2">
        <v>0.14616228754412691</v>
      </c>
      <c r="E371" s="2">
        <v>0.14942130405127355</v>
      </c>
      <c r="G371" s="31" t="s">
        <v>539</v>
      </c>
      <c r="H371" s="31"/>
      <c r="I371" s="31"/>
      <c r="J371" s="11" t="s">
        <v>525</v>
      </c>
    </row>
    <row r="372" spans="1:10" x14ac:dyDescent="0.2">
      <c r="A372" s="50" t="s">
        <v>418</v>
      </c>
      <c r="B372" s="50" t="s">
        <v>26</v>
      </c>
      <c r="C372" s="2">
        <v>0</v>
      </c>
      <c r="D372" s="2">
        <v>0</v>
      </c>
      <c r="E372" s="2">
        <v>0</v>
      </c>
      <c r="G372" s="31" t="s">
        <v>541</v>
      </c>
      <c r="H372" s="31"/>
      <c r="I372" s="31"/>
      <c r="J372" s="11" t="s">
        <v>527</v>
      </c>
    </row>
    <row r="373" spans="1:10" x14ac:dyDescent="0.2">
      <c r="A373" s="50" t="s">
        <v>147</v>
      </c>
      <c r="B373" s="50" t="s">
        <v>26</v>
      </c>
      <c r="C373" s="2">
        <v>0.18122106877594421</v>
      </c>
      <c r="D373" s="2">
        <v>0.20492019996239813</v>
      </c>
      <c r="E373" s="2">
        <v>0.19751444645625035</v>
      </c>
      <c r="G373" s="31" t="s">
        <v>539</v>
      </c>
      <c r="H373" s="31"/>
      <c r="I373" s="31"/>
      <c r="J373" s="11" t="s">
        <v>525</v>
      </c>
    </row>
    <row r="374" spans="1:10" x14ac:dyDescent="0.2">
      <c r="A374" s="50" t="s">
        <v>419</v>
      </c>
      <c r="B374" s="50" t="s">
        <v>26</v>
      </c>
      <c r="C374" s="2">
        <v>0.24128269106797345</v>
      </c>
      <c r="D374" s="2">
        <v>0.234716393381385</v>
      </c>
      <c r="E374" s="2">
        <v>0.2265302652558733</v>
      </c>
      <c r="G374" s="31" t="s">
        <v>508</v>
      </c>
      <c r="H374" s="31"/>
      <c r="I374" s="31"/>
      <c r="J374" s="11" t="s">
        <v>526</v>
      </c>
    </row>
    <row r="375" spans="1:10" x14ac:dyDescent="0.2">
      <c r="A375" s="50" t="s">
        <v>148</v>
      </c>
      <c r="B375" s="50" t="s">
        <v>149</v>
      </c>
      <c r="C375" s="2">
        <v>0.11713825609428696</v>
      </c>
      <c r="D375" s="2">
        <v>0.12924298531258527</v>
      </c>
      <c r="E375" s="2">
        <v>0.11692615265221495</v>
      </c>
      <c r="G375" s="31" t="s">
        <v>508</v>
      </c>
      <c r="H375" s="31"/>
      <c r="I375" s="31"/>
      <c r="J375" s="11" t="s">
        <v>526</v>
      </c>
    </row>
    <row r="376" spans="1:10" x14ac:dyDescent="0.2">
      <c r="A376" s="50" t="s">
        <v>420</v>
      </c>
      <c r="B376" s="50" t="s">
        <v>149</v>
      </c>
      <c r="C376" s="2">
        <v>0.22671011971339866</v>
      </c>
      <c r="D376" s="2">
        <v>0.21643903683138893</v>
      </c>
      <c r="E376" s="2">
        <v>0.2175315626766649</v>
      </c>
      <c r="G376" s="31" t="s">
        <v>508</v>
      </c>
      <c r="H376" s="31"/>
      <c r="I376" s="31"/>
      <c r="J376" s="11" t="s">
        <v>526</v>
      </c>
    </row>
    <row r="377" spans="1:10" x14ac:dyDescent="0.2">
      <c r="A377" s="50" t="s">
        <v>421</v>
      </c>
      <c r="B377" s="50" t="s">
        <v>149</v>
      </c>
      <c r="C377" s="2">
        <v>0.16178839797483474</v>
      </c>
      <c r="D377" s="2">
        <v>0.16737537425440746</v>
      </c>
      <c r="E377" s="2">
        <v>0.18006714670788701</v>
      </c>
      <c r="G377" s="31" t="s">
        <v>539</v>
      </c>
      <c r="H377" s="31"/>
      <c r="I377" s="31"/>
      <c r="J377" s="11" t="s">
        <v>525</v>
      </c>
    </row>
    <row r="378" spans="1:10" x14ac:dyDescent="0.2">
      <c r="A378" s="50" t="s">
        <v>536</v>
      </c>
      <c r="B378" s="50" t="s">
        <v>149</v>
      </c>
      <c r="C378" s="2">
        <v>0.13315688261830919</v>
      </c>
      <c r="D378" s="2">
        <v>0.14595660151522946</v>
      </c>
      <c r="E378" s="2">
        <v>0.11478021165016837</v>
      </c>
      <c r="G378" s="31" t="s">
        <v>508</v>
      </c>
      <c r="H378" s="31"/>
      <c r="I378" s="31"/>
      <c r="J378" s="11" t="s">
        <v>526</v>
      </c>
    </row>
    <row r="379" spans="1:10" x14ac:dyDescent="0.2">
      <c r="A379" s="50" t="s">
        <v>422</v>
      </c>
      <c r="B379" s="50" t="s">
        <v>149</v>
      </c>
      <c r="C379" s="2">
        <v>0.18036192249725916</v>
      </c>
      <c r="D379" s="2">
        <v>0.22517647160141249</v>
      </c>
      <c r="E379" s="2">
        <v>0.19028636425110873</v>
      </c>
      <c r="G379" s="31" t="s">
        <v>508</v>
      </c>
      <c r="H379" s="31"/>
      <c r="I379" s="31"/>
      <c r="J379" s="11" t="s">
        <v>526</v>
      </c>
    </row>
    <row r="380" spans="1:10" x14ac:dyDescent="0.2">
      <c r="A380" s="50" t="s">
        <v>423</v>
      </c>
      <c r="B380" s="50" t="s">
        <v>149</v>
      </c>
      <c r="C380" s="2">
        <v>0.12697457905664863</v>
      </c>
      <c r="D380" s="2">
        <v>0.11254202077492607</v>
      </c>
      <c r="E380" s="2">
        <v>0.11661249918533856</v>
      </c>
      <c r="G380" s="31" t="s">
        <v>508</v>
      </c>
      <c r="H380" s="31"/>
      <c r="I380" s="31"/>
      <c r="J380" s="11" t="s">
        <v>526</v>
      </c>
    </row>
    <row r="381" spans="1:10" x14ac:dyDescent="0.2">
      <c r="A381" s="50" t="s">
        <v>149</v>
      </c>
      <c r="B381" s="50" t="s">
        <v>149</v>
      </c>
      <c r="C381" s="2">
        <v>0.17737387988150172</v>
      </c>
      <c r="D381" s="2">
        <v>0.15673551015309534</v>
      </c>
      <c r="E381" s="2">
        <v>0.20162592157126713</v>
      </c>
      <c r="G381" s="31" t="s">
        <v>508</v>
      </c>
      <c r="H381" s="31"/>
      <c r="I381" s="31"/>
      <c r="J381" s="11" t="s">
        <v>526</v>
      </c>
    </row>
    <row r="382" spans="1:10" x14ac:dyDescent="0.2">
      <c r="A382" s="50" t="s">
        <v>424</v>
      </c>
      <c r="B382" s="50" t="s">
        <v>150</v>
      </c>
      <c r="C382" s="2">
        <v>0</v>
      </c>
      <c r="D382" s="2">
        <v>0</v>
      </c>
      <c r="E382" s="2">
        <v>0</v>
      </c>
      <c r="G382" s="31" t="s">
        <v>541</v>
      </c>
      <c r="H382" s="31"/>
      <c r="I382" s="31"/>
      <c r="J382" s="11" t="s">
        <v>527</v>
      </c>
    </row>
    <row r="383" spans="1:10" x14ac:dyDescent="0.2">
      <c r="A383" s="50" t="s">
        <v>425</v>
      </c>
      <c r="B383" s="50" t="s">
        <v>150</v>
      </c>
      <c r="C383" s="2">
        <v>0</v>
      </c>
      <c r="D383" s="2">
        <v>0</v>
      </c>
      <c r="E383" s="2">
        <v>0</v>
      </c>
      <c r="G383" s="31" t="s">
        <v>543</v>
      </c>
      <c r="H383" s="31"/>
      <c r="I383" s="31"/>
      <c r="J383" s="11" t="s">
        <v>528</v>
      </c>
    </row>
    <row r="384" spans="1:10" x14ac:dyDescent="0.2">
      <c r="A384" s="50" t="s">
        <v>426</v>
      </c>
      <c r="B384" s="50" t="s">
        <v>150</v>
      </c>
      <c r="C384" s="2">
        <v>0.10918575779519818</v>
      </c>
      <c r="D384" s="2">
        <v>0.16562277984146279</v>
      </c>
      <c r="E384" s="2">
        <v>0.16023464174701568</v>
      </c>
      <c r="G384" s="31" t="s">
        <v>508</v>
      </c>
      <c r="H384" s="31"/>
      <c r="I384" s="31"/>
      <c r="J384" s="11" t="s">
        <v>526</v>
      </c>
    </row>
    <row r="385" spans="1:10" x14ac:dyDescent="0.2">
      <c r="A385" s="50" t="s">
        <v>427</v>
      </c>
      <c r="B385" s="50" t="s">
        <v>150</v>
      </c>
      <c r="C385" s="2">
        <v>0.19113729325232431</v>
      </c>
      <c r="D385" s="2">
        <v>0.17868029042036643</v>
      </c>
      <c r="E385" s="2">
        <v>0.18652089826589191</v>
      </c>
      <c r="G385" s="31" t="s">
        <v>539</v>
      </c>
      <c r="H385" s="31"/>
      <c r="I385" s="31"/>
      <c r="J385" s="11" t="s">
        <v>525</v>
      </c>
    </row>
    <row r="386" spans="1:10" x14ac:dyDescent="0.2">
      <c r="A386" s="50" t="s">
        <v>428</v>
      </c>
      <c r="B386" s="50" t="s">
        <v>150</v>
      </c>
      <c r="C386" s="2">
        <v>0</v>
      </c>
      <c r="D386" s="2">
        <v>0</v>
      </c>
      <c r="E386" s="2">
        <v>0</v>
      </c>
      <c r="G386" s="31" t="s">
        <v>541</v>
      </c>
      <c r="H386" s="31"/>
      <c r="I386" s="31"/>
      <c r="J386" s="11" t="s">
        <v>527</v>
      </c>
    </row>
    <row r="387" spans="1:10" x14ac:dyDescent="0.2">
      <c r="A387" s="50" t="s">
        <v>151</v>
      </c>
      <c r="B387" s="50" t="s">
        <v>150</v>
      </c>
      <c r="C387" s="2">
        <v>0.21542999456859049</v>
      </c>
      <c r="D387" s="2">
        <v>0.20885930681158074</v>
      </c>
      <c r="E387" s="2">
        <v>0.22123302865355016</v>
      </c>
      <c r="G387" s="31" t="s">
        <v>539</v>
      </c>
      <c r="H387" s="31"/>
      <c r="I387" s="31"/>
      <c r="J387" s="11" t="s">
        <v>525</v>
      </c>
    </row>
    <row r="388" spans="1:10" x14ac:dyDescent="0.2">
      <c r="A388" s="50" t="s">
        <v>152</v>
      </c>
      <c r="B388" s="50" t="s">
        <v>150</v>
      </c>
      <c r="C388" s="2">
        <v>0</v>
      </c>
      <c r="D388" s="2">
        <v>0</v>
      </c>
      <c r="E388" s="2">
        <v>0</v>
      </c>
      <c r="G388" s="31" t="s">
        <v>541</v>
      </c>
      <c r="H388" s="31"/>
      <c r="I388" s="31"/>
      <c r="J388" s="11" t="s">
        <v>527</v>
      </c>
    </row>
    <row r="389" spans="1:10" x14ac:dyDescent="0.2">
      <c r="A389" s="50" t="s">
        <v>429</v>
      </c>
      <c r="B389" s="50" t="s">
        <v>150</v>
      </c>
      <c r="C389" s="2">
        <v>0.24102100265545751</v>
      </c>
      <c r="D389" s="2">
        <v>0.23332766058483254</v>
      </c>
      <c r="E389" s="2">
        <v>0.24941794424558597</v>
      </c>
      <c r="G389" s="31" t="s">
        <v>508</v>
      </c>
      <c r="H389" s="31"/>
      <c r="I389" s="31"/>
      <c r="J389" s="11" t="s">
        <v>526</v>
      </c>
    </row>
    <row r="390" spans="1:10" x14ac:dyDescent="0.2">
      <c r="A390" s="50" t="s">
        <v>430</v>
      </c>
      <c r="B390" s="50" t="s">
        <v>150</v>
      </c>
      <c r="C390" s="2">
        <v>0</v>
      </c>
      <c r="D390" s="2">
        <v>0</v>
      </c>
      <c r="E390" s="2">
        <v>0</v>
      </c>
      <c r="G390" s="31" t="s">
        <v>541</v>
      </c>
      <c r="H390" s="31"/>
      <c r="I390" s="31"/>
      <c r="J390" s="11" t="s">
        <v>527</v>
      </c>
    </row>
    <row r="391" spans="1:10" x14ac:dyDescent="0.2">
      <c r="A391" s="50" t="s">
        <v>431</v>
      </c>
      <c r="B391" s="50" t="s">
        <v>150</v>
      </c>
      <c r="C391" s="2">
        <v>0.33789298455563316</v>
      </c>
      <c r="D391" s="2">
        <v>0.27887785160533723</v>
      </c>
      <c r="E391" s="2">
        <v>0.30437471175667968</v>
      </c>
      <c r="G391" s="31" t="s">
        <v>539</v>
      </c>
      <c r="H391" s="31"/>
      <c r="I391" s="31"/>
      <c r="J391" s="11" t="s">
        <v>525</v>
      </c>
    </row>
    <row r="392" spans="1:10" x14ac:dyDescent="0.2">
      <c r="A392" s="50" t="s">
        <v>432</v>
      </c>
      <c r="B392" s="50" t="s">
        <v>150</v>
      </c>
      <c r="C392" s="2">
        <v>0</v>
      </c>
      <c r="D392" s="2">
        <v>0</v>
      </c>
      <c r="E392" s="2">
        <v>0</v>
      </c>
      <c r="G392" s="31" t="s">
        <v>543</v>
      </c>
      <c r="H392" s="31"/>
      <c r="I392" s="31"/>
      <c r="J392" s="11" t="s">
        <v>528</v>
      </c>
    </row>
    <row r="393" spans="1:10" x14ac:dyDescent="0.2">
      <c r="A393" s="50" t="s">
        <v>433</v>
      </c>
      <c r="B393" s="50" t="s">
        <v>150</v>
      </c>
      <c r="C393" s="2">
        <v>0.25395625043527814</v>
      </c>
      <c r="D393" s="2">
        <v>0.23375179390581641</v>
      </c>
      <c r="E393" s="2">
        <v>0.24108610803602643</v>
      </c>
      <c r="G393" s="31" t="s">
        <v>508</v>
      </c>
      <c r="H393" s="31"/>
      <c r="I393" s="31"/>
      <c r="J393" s="11" t="s">
        <v>526</v>
      </c>
    </row>
    <row r="394" spans="1:10" x14ac:dyDescent="0.2">
      <c r="A394" s="50" t="s">
        <v>153</v>
      </c>
      <c r="B394" s="50" t="s">
        <v>150</v>
      </c>
      <c r="C394" s="2">
        <v>0.193165026270537</v>
      </c>
      <c r="D394" s="2">
        <v>0.21435186936693246</v>
      </c>
      <c r="E394" s="2">
        <v>0.2040409849226649</v>
      </c>
      <c r="G394" s="31" t="s">
        <v>508</v>
      </c>
      <c r="H394" s="31"/>
      <c r="I394" s="31"/>
      <c r="J394" s="11" t="s">
        <v>526</v>
      </c>
    </row>
    <row r="395" spans="1:10" x14ac:dyDescent="0.2">
      <c r="A395" s="50" t="s">
        <v>154</v>
      </c>
      <c r="B395" s="50" t="s">
        <v>150</v>
      </c>
      <c r="C395" s="2">
        <v>0</v>
      </c>
      <c r="D395" s="2">
        <v>0</v>
      </c>
      <c r="E395" s="2">
        <v>0</v>
      </c>
      <c r="G395" s="31" t="s">
        <v>541</v>
      </c>
      <c r="H395" s="31"/>
      <c r="I395" s="31"/>
      <c r="J395" s="11" t="s">
        <v>527</v>
      </c>
    </row>
    <row r="396" spans="1:10" x14ac:dyDescent="0.2">
      <c r="A396" s="50" t="s">
        <v>155</v>
      </c>
      <c r="B396" s="50" t="s">
        <v>150</v>
      </c>
      <c r="C396" s="2">
        <v>0.22693931117611515</v>
      </c>
      <c r="D396" s="2">
        <v>0.21879662310914669</v>
      </c>
      <c r="E396" s="2">
        <v>0.23143225876794304</v>
      </c>
      <c r="G396" s="31" t="s">
        <v>539</v>
      </c>
      <c r="H396" s="31"/>
      <c r="I396" s="31"/>
      <c r="J396" s="11" t="s">
        <v>525</v>
      </c>
    </row>
    <row r="397" spans="1:10" x14ac:dyDescent="0.2">
      <c r="A397" s="50" t="s">
        <v>434</v>
      </c>
      <c r="B397" s="50" t="s">
        <v>150</v>
      </c>
      <c r="C397" s="2">
        <v>0.21502475927126521</v>
      </c>
      <c r="D397" s="2">
        <v>0.2087103600739971</v>
      </c>
      <c r="E397" s="2">
        <v>0.21466557352948126</v>
      </c>
      <c r="G397" s="31" t="s">
        <v>539</v>
      </c>
      <c r="H397" s="31"/>
      <c r="I397" s="31"/>
      <c r="J397" s="11" t="s">
        <v>525</v>
      </c>
    </row>
    <row r="398" spans="1:10" x14ac:dyDescent="0.2">
      <c r="A398" s="50" t="s">
        <v>435</v>
      </c>
      <c r="B398" s="50" t="s">
        <v>150</v>
      </c>
      <c r="C398" s="2">
        <v>0.22958764824195713</v>
      </c>
      <c r="D398" s="2">
        <v>0.18475212981176847</v>
      </c>
      <c r="E398" s="2">
        <v>0.23128108581605422</v>
      </c>
      <c r="G398" s="31" t="s">
        <v>539</v>
      </c>
      <c r="H398" s="31"/>
      <c r="I398" s="31"/>
      <c r="J398" s="11" t="s">
        <v>525</v>
      </c>
    </row>
    <row r="399" spans="1:10" x14ac:dyDescent="0.2">
      <c r="A399" s="50" t="s">
        <v>150</v>
      </c>
      <c r="B399" s="50" t="s">
        <v>150</v>
      </c>
      <c r="C399" s="2">
        <v>0.21853915405503824</v>
      </c>
      <c r="D399" s="2">
        <v>0.22612576033750315</v>
      </c>
      <c r="E399" s="2">
        <v>0.1609543249428744</v>
      </c>
      <c r="G399" s="31" t="s">
        <v>539</v>
      </c>
      <c r="H399" s="31"/>
      <c r="I399" s="31"/>
      <c r="J399" s="11" t="s">
        <v>525</v>
      </c>
    </row>
    <row r="400" spans="1:10" x14ac:dyDescent="0.2">
      <c r="A400" s="50" t="s">
        <v>436</v>
      </c>
      <c r="B400" s="50" t="s">
        <v>150</v>
      </c>
      <c r="C400" s="2">
        <v>0.25014711742939566</v>
      </c>
      <c r="D400" s="2">
        <v>0.22133464942957032</v>
      </c>
      <c r="E400" s="2">
        <v>0.20230286624518987</v>
      </c>
      <c r="G400" s="31" t="s">
        <v>539</v>
      </c>
      <c r="H400" s="31"/>
      <c r="I400" s="31"/>
      <c r="J400" s="11" t="s">
        <v>525</v>
      </c>
    </row>
    <row r="401" spans="1:10" x14ac:dyDescent="0.2">
      <c r="A401" s="50" t="s">
        <v>437</v>
      </c>
      <c r="B401" s="50" t="s">
        <v>150</v>
      </c>
      <c r="C401" s="2">
        <v>0</v>
      </c>
      <c r="D401" s="2">
        <v>0</v>
      </c>
      <c r="E401" s="2">
        <v>0</v>
      </c>
      <c r="G401" s="31" t="s">
        <v>543</v>
      </c>
      <c r="H401" s="31"/>
      <c r="I401" s="31"/>
      <c r="J401" s="11" t="s">
        <v>528</v>
      </c>
    </row>
    <row r="402" spans="1:10" x14ac:dyDescent="0.2">
      <c r="A402" s="50" t="s">
        <v>438</v>
      </c>
      <c r="B402" s="50" t="s">
        <v>156</v>
      </c>
      <c r="C402" s="2">
        <v>3.276034605338856E-2</v>
      </c>
      <c r="D402" s="2">
        <v>3.4324666532753963E-2</v>
      </c>
      <c r="E402" s="2">
        <v>3.1997896478326161E-2</v>
      </c>
      <c r="G402" s="31" t="s">
        <v>543</v>
      </c>
      <c r="H402" s="31"/>
      <c r="I402" s="31"/>
      <c r="J402" s="11" t="s">
        <v>528</v>
      </c>
    </row>
    <row r="403" spans="1:10" x14ac:dyDescent="0.2">
      <c r="A403" s="50" t="s">
        <v>439</v>
      </c>
      <c r="B403" s="50" t="s">
        <v>156</v>
      </c>
      <c r="C403" s="2">
        <v>0</v>
      </c>
      <c r="D403" s="2">
        <v>0</v>
      </c>
      <c r="E403" s="2">
        <v>0</v>
      </c>
      <c r="G403" s="31" t="s">
        <v>541</v>
      </c>
      <c r="H403" s="31"/>
      <c r="I403" s="31"/>
      <c r="J403" s="11" t="s">
        <v>527</v>
      </c>
    </row>
    <row r="404" spans="1:10" x14ac:dyDescent="0.2">
      <c r="A404" s="48" t="s">
        <v>522</v>
      </c>
      <c r="B404" s="48" t="s">
        <v>156</v>
      </c>
      <c r="C404" s="2">
        <v>0</v>
      </c>
      <c r="D404" s="2">
        <v>9.4398392579717229E-5</v>
      </c>
      <c r="E404" s="2">
        <v>0</v>
      </c>
      <c r="G404" s="31" t="s">
        <v>541</v>
      </c>
      <c r="H404" s="31"/>
      <c r="I404" s="31"/>
      <c r="J404" s="11" t="s">
        <v>527</v>
      </c>
    </row>
    <row r="405" spans="1:10" x14ac:dyDescent="0.2">
      <c r="A405" s="50" t="s">
        <v>157</v>
      </c>
      <c r="B405" s="50" t="s">
        <v>156</v>
      </c>
      <c r="C405" s="2">
        <v>0.12859354173031898</v>
      </c>
      <c r="D405" s="2">
        <v>0.10829770651518028</v>
      </c>
      <c r="E405" s="2">
        <v>0.1040535153405498</v>
      </c>
      <c r="G405" s="31" t="s">
        <v>508</v>
      </c>
      <c r="H405" s="31"/>
      <c r="I405" s="31"/>
      <c r="J405" s="11" t="s">
        <v>526</v>
      </c>
    </row>
    <row r="406" spans="1:10" x14ac:dyDescent="0.2">
      <c r="A406" s="50" t="s">
        <v>440</v>
      </c>
      <c r="B406" s="50" t="s">
        <v>156</v>
      </c>
      <c r="C406" s="2">
        <v>0.16209153337172796</v>
      </c>
      <c r="D406" s="2">
        <v>0.17020867930038719</v>
      </c>
      <c r="E406" s="2">
        <v>0.17502286738713979</v>
      </c>
      <c r="G406" s="31" t="s">
        <v>539</v>
      </c>
      <c r="H406" s="31"/>
      <c r="I406" s="31"/>
      <c r="J406" s="11" t="s">
        <v>525</v>
      </c>
    </row>
    <row r="407" spans="1:10" x14ac:dyDescent="0.2">
      <c r="A407" s="50" t="s">
        <v>156</v>
      </c>
      <c r="B407" s="50" t="s">
        <v>156</v>
      </c>
      <c r="C407" s="2">
        <v>0.20134694460920571</v>
      </c>
      <c r="D407" s="2">
        <v>0.21796517659300507</v>
      </c>
      <c r="E407" s="2">
        <v>0.18872897991932081</v>
      </c>
      <c r="G407" s="31" t="s">
        <v>539</v>
      </c>
      <c r="H407" s="31"/>
      <c r="I407" s="31"/>
      <c r="J407" s="11" t="s">
        <v>525</v>
      </c>
    </row>
    <row r="408" spans="1:10" x14ac:dyDescent="0.2">
      <c r="A408" s="50" t="s">
        <v>441</v>
      </c>
      <c r="B408" s="50" t="s">
        <v>156</v>
      </c>
      <c r="C408" s="2">
        <v>0.16385268268136641</v>
      </c>
      <c r="D408" s="2">
        <v>0.14495109772734868</v>
      </c>
      <c r="E408" s="2">
        <v>0.17057014424167474</v>
      </c>
      <c r="G408" s="31" t="s">
        <v>539</v>
      </c>
      <c r="H408" s="31"/>
      <c r="I408" s="31"/>
      <c r="J408" s="11" t="s">
        <v>525</v>
      </c>
    </row>
    <row r="409" spans="1:10" x14ac:dyDescent="0.2">
      <c r="A409" s="50" t="s">
        <v>442</v>
      </c>
      <c r="B409" s="50" t="s">
        <v>156</v>
      </c>
      <c r="C409" s="2">
        <v>0</v>
      </c>
      <c r="D409" s="2">
        <v>0</v>
      </c>
      <c r="E409" s="2">
        <v>0</v>
      </c>
      <c r="G409" s="31" t="s">
        <v>539</v>
      </c>
      <c r="H409" s="31"/>
      <c r="I409" s="31"/>
      <c r="J409" s="11" t="s">
        <v>525</v>
      </c>
    </row>
    <row r="410" spans="1:10" x14ac:dyDescent="0.2">
      <c r="A410" s="50" t="s">
        <v>443</v>
      </c>
      <c r="B410" s="50" t="s">
        <v>158</v>
      </c>
      <c r="C410" s="2">
        <v>0.15070512730678937</v>
      </c>
      <c r="D410" s="2">
        <v>0.15244116219981602</v>
      </c>
      <c r="E410" s="2">
        <v>0.15209278140905114</v>
      </c>
      <c r="G410" s="31" t="s">
        <v>508</v>
      </c>
      <c r="H410" s="31"/>
      <c r="I410" s="31"/>
      <c r="J410" s="11" t="s">
        <v>526</v>
      </c>
    </row>
    <row r="411" spans="1:10" x14ac:dyDescent="0.2">
      <c r="A411" s="50" t="s">
        <v>159</v>
      </c>
      <c r="B411" s="50" t="s">
        <v>158</v>
      </c>
      <c r="C411" s="2">
        <v>0</v>
      </c>
      <c r="D411" s="2">
        <v>0</v>
      </c>
      <c r="E411" s="2">
        <v>0</v>
      </c>
      <c r="G411" s="31" t="s">
        <v>541</v>
      </c>
      <c r="H411" s="31"/>
      <c r="I411" s="31"/>
      <c r="J411" s="11" t="s">
        <v>527</v>
      </c>
    </row>
    <row r="412" spans="1:10" x14ac:dyDescent="0.2">
      <c r="A412" s="50" t="s">
        <v>160</v>
      </c>
      <c r="B412" s="50" t="s">
        <v>158</v>
      </c>
      <c r="C412" s="2">
        <v>0.19949912115291171</v>
      </c>
      <c r="D412" s="2">
        <v>0.1944981731127661</v>
      </c>
      <c r="E412" s="2">
        <v>0.17865157687414446</v>
      </c>
      <c r="G412" s="31" t="s">
        <v>508</v>
      </c>
      <c r="H412" s="31"/>
      <c r="I412" s="31"/>
      <c r="J412" s="11" t="s">
        <v>526</v>
      </c>
    </row>
    <row r="413" spans="1:10" x14ac:dyDescent="0.2">
      <c r="A413" s="50" t="s">
        <v>161</v>
      </c>
      <c r="B413" s="50" t="s">
        <v>158</v>
      </c>
      <c r="C413" s="2">
        <v>0.19480330481459054</v>
      </c>
      <c r="D413" s="2">
        <v>0.18852266856450958</v>
      </c>
      <c r="E413" s="2">
        <v>0.1899517679486282</v>
      </c>
      <c r="G413" s="31" t="s">
        <v>508</v>
      </c>
      <c r="H413" s="31"/>
      <c r="I413" s="31"/>
      <c r="J413" s="11" t="s">
        <v>526</v>
      </c>
    </row>
    <row r="414" spans="1:10" x14ac:dyDescent="0.2">
      <c r="A414" s="50" t="s">
        <v>444</v>
      </c>
      <c r="B414" s="50" t="s">
        <v>158</v>
      </c>
      <c r="C414" s="2">
        <v>0</v>
      </c>
      <c r="D414" s="2">
        <v>0</v>
      </c>
      <c r="E414" s="2">
        <v>0</v>
      </c>
      <c r="G414" s="31" t="s">
        <v>541</v>
      </c>
      <c r="H414" s="31"/>
      <c r="I414" s="31"/>
      <c r="J414" s="11" t="s">
        <v>527</v>
      </c>
    </row>
    <row r="415" spans="1:10" x14ac:dyDescent="0.2">
      <c r="A415" s="50" t="s">
        <v>445</v>
      </c>
      <c r="B415" s="50" t="s">
        <v>158</v>
      </c>
      <c r="C415" s="2">
        <v>0</v>
      </c>
      <c r="D415" s="2">
        <v>0</v>
      </c>
      <c r="E415" s="2">
        <v>0</v>
      </c>
      <c r="G415" s="31" t="s">
        <v>543</v>
      </c>
      <c r="H415" s="31"/>
      <c r="I415" s="31"/>
      <c r="J415" s="11" t="s">
        <v>528</v>
      </c>
    </row>
    <row r="416" spans="1:10" x14ac:dyDescent="0.2">
      <c r="A416" s="50" t="s">
        <v>446</v>
      </c>
      <c r="B416" s="50" t="s">
        <v>158</v>
      </c>
      <c r="C416" s="2">
        <v>0.22174182677786747</v>
      </c>
      <c r="D416" s="2">
        <v>0.24529213959267046</v>
      </c>
      <c r="E416" s="2">
        <v>0.23909194726192037</v>
      </c>
      <c r="G416" s="31" t="s">
        <v>508</v>
      </c>
      <c r="H416" s="31"/>
      <c r="I416" s="31"/>
      <c r="J416" s="11" t="s">
        <v>526</v>
      </c>
    </row>
    <row r="417" spans="1:10" x14ac:dyDescent="0.2">
      <c r="A417" s="50" t="s">
        <v>447</v>
      </c>
      <c r="B417" s="50" t="s">
        <v>158</v>
      </c>
      <c r="C417" s="2">
        <v>0</v>
      </c>
      <c r="D417" s="2">
        <v>0</v>
      </c>
      <c r="E417" s="2">
        <v>0</v>
      </c>
      <c r="G417" s="31" t="s">
        <v>544</v>
      </c>
      <c r="H417" s="31"/>
      <c r="I417" s="31"/>
      <c r="J417" s="11" t="s">
        <v>529</v>
      </c>
    </row>
    <row r="418" spans="1:10" x14ac:dyDescent="0.2">
      <c r="A418" s="50" t="s">
        <v>162</v>
      </c>
      <c r="B418" s="50" t="s">
        <v>158</v>
      </c>
      <c r="C418" s="2">
        <v>0.1169607875652883</v>
      </c>
      <c r="D418" s="2">
        <v>0.12300711234091852</v>
      </c>
      <c r="E418" s="2">
        <v>0.10993073810138672</v>
      </c>
      <c r="G418" s="31" t="s">
        <v>508</v>
      </c>
      <c r="H418" s="31"/>
      <c r="I418" s="31"/>
      <c r="J418" s="11" t="s">
        <v>526</v>
      </c>
    </row>
    <row r="419" spans="1:10" x14ac:dyDescent="0.2">
      <c r="A419" s="50" t="s">
        <v>163</v>
      </c>
      <c r="B419" s="50" t="s">
        <v>158</v>
      </c>
      <c r="C419" s="2">
        <v>0.1764794045324137</v>
      </c>
      <c r="D419" s="2">
        <v>0.14165554929357013</v>
      </c>
      <c r="E419" s="2">
        <v>0.14712507198277289</v>
      </c>
      <c r="G419" s="31" t="s">
        <v>539</v>
      </c>
      <c r="H419" s="31"/>
      <c r="I419" s="31"/>
      <c r="J419" s="11" t="s">
        <v>525</v>
      </c>
    </row>
    <row r="420" spans="1:10" x14ac:dyDescent="0.2">
      <c r="A420" s="50" t="s">
        <v>164</v>
      </c>
      <c r="B420" s="50" t="s">
        <v>158</v>
      </c>
      <c r="C420" s="2">
        <v>0.20639205584756221</v>
      </c>
      <c r="D420" s="2">
        <v>0.20561248321994316</v>
      </c>
      <c r="E420" s="2">
        <v>0.19484449666765619</v>
      </c>
      <c r="G420" s="31" t="s">
        <v>539</v>
      </c>
      <c r="H420" s="31"/>
      <c r="I420" s="31"/>
      <c r="J420" s="11" t="s">
        <v>525</v>
      </c>
    </row>
    <row r="421" spans="1:10" x14ac:dyDescent="0.2">
      <c r="A421" s="50" t="s">
        <v>165</v>
      </c>
      <c r="B421" s="50" t="s">
        <v>158</v>
      </c>
      <c r="C421" s="2">
        <v>0.16485743381529766</v>
      </c>
      <c r="D421" s="2">
        <v>0.18214825224669623</v>
      </c>
      <c r="E421" s="2">
        <v>0.18157316086211936</v>
      </c>
      <c r="G421" s="31" t="s">
        <v>539</v>
      </c>
      <c r="H421" s="31"/>
      <c r="I421" s="31"/>
      <c r="J421" s="11" t="s">
        <v>525</v>
      </c>
    </row>
    <row r="422" spans="1:10" x14ac:dyDescent="0.2">
      <c r="A422" s="50" t="s">
        <v>158</v>
      </c>
      <c r="B422" s="50" t="s">
        <v>158</v>
      </c>
      <c r="C422" s="2">
        <v>0.20798720324838363</v>
      </c>
      <c r="D422" s="2">
        <v>0.21567585907712269</v>
      </c>
      <c r="E422" s="2">
        <v>0.2110450821205172</v>
      </c>
      <c r="G422" s="31" t="s">
        <v>539</v>
      </c>
      <c r="H422" s="31"/>
      <c r="I422" s="31"/>
      <c r="J422" s="11" t="s">
        <v>525</v>
      </c>
    </row>
    <row r="423" spans="1:10" x14ac:dyDescent="0.2">
      <c r="A423" s="50" t="s">
        <v>166</v>
      </c>
      <c r="B423" s="50" t="s">
        <v>158</v>
      </c>
      <c r="C423" s="2">
        <v>0</v>
      </c>
      <c r="D423" s="2">
        <v>0</v>
      </c>
      <c r="E423" s="2">
        <v>0</v>
      </c>
      <c r="G423" s="31" t="s">
        <v>541</v>
      </c>
      <c r="H423" s="31"/>
      <c r="I423" s="31"/>
      <c r="J423" s="11" t="s">
        <v>527</v>
      </c>
    </row>
    <row r="424" spans="1:10" x14ac:dyDescent="0.2">
      <c r="A424" s="50" t="s">
        <v>167</v>
      </c>
      <c r="B424" s="50" t="s">
        <v>158</v>
      </c>
      <c r="C424" s="2">
        <v>0.21334890247869145</v>
      </c>
      <c r="D424" s="2">
        <v>0.2136579475789836</v>
      </c>
      <c r="E424" s="2">
        <v>0.20999906040678662</v>
      </c>
      <c r="G424" s="31" t="s">
        <v>539</v>
      </c>
      <c r="H424" s="31"/>
      <c r="I424" s="31"/>
      <c r="J424" s="11" t="s">
        <v>525</v>
      </c>
    </row>
    <row r="425" spans="1:10" x14ac:dyDescent="0.2">
      <c r="A425" s="50" t="s">
        <v>448</v>
      </c>
      <c r="B425" s="50" t="s">
        <v>168</v>
      </c>
      <c r="C425" s="2">
        <v>0</v>
      </c>
      <c r="D425" s="2">
        <v>0</v>
      </c>
      <c r="E425" s="2">
        <v>0</v>
      </c>
      <c r="G425" s="31" t="s">
        <v>541</v>
      </c>
      <c r="H425" s="31"/>
      <c r="I425" s="31"/>
      <c r="J425" s="11" t="s">
        <v>527</v>
      </c>
    </row>
    <row r="426" spans="1:10" x14ac:dyDescent="0.2">
      <c r="A426" s="50" t="s">
        <v>168</v>
      </c>
      <c r="B426" s="50" t="s">
        <v>168</v>
      </c>
      <c r="C426" s="2">
        <v>0.18869654667833199</v>
      </c>
      <c r="D426" s="2">
        <v>0.18678126174873891</v>
      </c>
      <c r="E426" s="2">
        <v>0.18558041940628664</v>
      </c>
      <c r="G426" s="31" t="s">
        <v>539</v>
      </c>
      <c r="H426" s="31"/>
      <c r="I426" s="31"/>
      <c r="J426" s="11" t="s">
        <v>525</v>
      </c>
    </row>
    <row r="427" spans="1:10" x14ac:dyDescent="0.2">
      <c r="A427" s="50" t="s">
        <v>169</v>
      </c>
      <c r="B427" s="50" t="s">
        <v>168</v>
      </c>
      <c r="C427" s="2">
        <v>0</v>
      </c>
      <c r="D427" s="2">
        <v>0</v>
      </c>
      <c r="E427" s="2">
        <v>0</v>
      </c>
      <c r="G427" s="31" t="s">
        <v>541</v>
      </c>
      <c r="H427" s="31"/>
      <c r="I427" s="31"/>
      <c r="J427" s="11" t="s">
        <v>527</v>
      </c>
    </row>
    <row r="428" spans="1:10" x14ac:dyDescent="0.2">
      <c r="A428" s="50" t="s">
        <v>170</v>
      </c>
      <c r="B428" s="50" t="s">
        <v>168</v>
      </c>
      <c r="C428" s="2">
        <v>0.15305406128719998</v>
      </c>
      <c r="D428" s="2">
        <v>0.15866916889553834</v>
      </c>
      <c r="E428" s="2">
        <v>0.14542665748528669</v>
      </c>
      <c r="G428" s="31" t="s">
        <v>539</v>
      </c>
      <c r="H428" s="31"/>
      <c r="I428" s="31"/>
      <c r="J428" s="11" t="s">
        <v>525</v>
      </c>
    </row>
    <row r="429" spans="1:10" x14ac:dyDescent="0.2">
      <c r="A429" s="50" t="s">
        <v>449</v>
      </c>
      <c r="B429" s="50" t="s">
        <v>450</v>
      </c>
      <c r="C429" s="2">
        <v>0</v>
      </c>
      <c r="D429" s="2">
        <v>0</v>
      </c>
      <c r="E429" s="2">
        <v>0</v>
      </c>
      <c r="G429" s="31" t="s">
        <v>541</v>
      </c>
      <c r="H429" s="31"/>
      <c r="I429" s="31"/>
      <c r="J429" s="11" t="s">
        <v>527</v>
      </c>
    </row>
    <row r="430" spans="1:10" x14ac:dyDescent="0.2">
      <c r="A430" s="50" t="s">
        <v>451</v>
      </c>
      <c r="B430" s="50" t="s">
        <v>450</v>
      </c>
      <c r="C430" s="2">
        <v>0.23805335300499805</v>
      </c>
      <c r="D430" s="2">
        <v>0.24968885375271441</v>
      </c>
      <c r="E430" s="2">
        <v>0.24663776933729903</v>
      </c>
      <c r="G430" s="31" t="s">
        <v>539</v>
      </c>
      <c r="H430" s="31"/>
      <c r="I430" s="31"/>
      <c r="J430" s="11" t="s">
        <v>525</v>
      </c>
    </row>
    <row r="431" spans="1:10" x14ac:dyDescent="0.2">
      <c r="A431" s="50" t="s">
        <v>452</v>
      </c>
      <c r="B431" s="50" t="s">
        <v>450</v>
      </c>
      <c r="C431" s="2">
        <v>0</v>
      </c>
      <c r="D431" s="2">
        <v>0</v>
      </c>
      <c r="E431" s="2">
        <v>0</v>
      </c>
      <c r="G431" s="31" t="s">
        <v>541</v>
      </c>
      <c r="H431" s="31"/>
      <c r="I431" s="31"/>
      <c r="J431" s="11" t="s">
        <v>527</v>
      </c>
    </row>
    <row r="432" spans="1:10" x14ac:dyDescent="0.2">
      <c r="A432" s="50" t="s">
        <v>453</v>
      </c>
      <c r="B432" s="50" t="s">
        <v>454</v>
      </c>
      <c r="C432" s="2">
        <v>0.4056370708362898</v>
      </c>
      <c r="D432" s="2">
        <v>0.67329294530630734</v>
      </c>
      <c r="E432" s="2">
        <v>0.60561465451206586</v>
      </c>
      <c r="G432" s="31" t="s">
        <v>508</v>
      </c>
      <c r="H432" s="31"/>
      <c r="I432" s="31"/>
      <c r="J432" s="11" t="s">
        <v>526</v>
      </c>
    </row>
    <row r="433" spans="1:10" x14ac:dyDescent="0.2">
      <c r="A433" s="50" t="s">
        <v>455</v>
      </c>
      <c r="B433" s="50" t="s">
        <v>456</v>
      </c>
      <c r="C433" s="2">
        <v>3.4293370733051165E-2</v>
      </c>
      <c r="D433" s="2">
        <v>4.0582832614967271E-2</v>
      </c>
      <c r="E433" s="2">
        <v>5.7191801653544733E-2</v>
      </c>
      <c r="G433" s="31" t="s">
        <v>508</v>
      </c>
      <c r="H433" s="31"/>
      <c r="I433" s="31"/>
      <c r="J433" s="11" t="s">
        <v>526</v>
      </c>
    </row>
    <row r="434" spans="1:10" x14ac:dyDescent="0.2">
      <c r="A434" s="50" t="s">
        <v>457</v>
      </c>
      <c r="B434" s="50" t="s">
        <v>456</v>
      </c>
      <c r="C434" s="2">
        <v>0.15301714721442308</v>
      </c>
      <c r="D434" s="2">
        <v>0.15428662299908802</v>
      </c>
      <c r="E434" s="2">
        <v>0.21208916258551519</v>
      </c>
      <c r="G434" s="31" t="s">
        <v>542</v>
      </c>
      <c r="H434" s="31"/>
      <c r="I434" s="31"/>
      <c r="J434" s="11" t="s">
        <v>530</v>
      </c>
    </row>
    <row r="435" spans="1:10" x14ac:dyDescent="0.2">
      <c r="A435" s="50" t="s">
        <v>458</v>
      </c>
      <c r="B435" s="50" t="s">
        <v>456</v>
      </c>
      <c r="C435" s="2">
        <v>0.31847771549188553</v>
      </c>
      <c r="D435" s="2">
        <v>0.41992063443256783</v>
      </c>
      <c r="E435" s="2">
        <v>0.37221839217495428</v>
      </c>
      <c r="G435" s="31" t="s">
        <v>508</v>
      </c>
      <c r="H435" s="31"/>
      <c r="I435" s="31"/>
      <c r="J435" s="11" t="s">
        <v>526</v>
      </c>
    </row>
    <row r="436" spans="1:10" x14ac:dyDescent="0.2">
      <c r="A436" s="50" t="s">
        <v>459</v>
      </c>
      <c r="B436" s="50" t="s">
        <v>456</v>
      </c>
      <c r="C436" s="2">
        <v>0.39272650243862117</v>
      </c>
      <c r="D436" s="2">
        <v>0.56289429692290893</v>
      </c>
      <c r="E436" s="2">
        <v>0.52380234657039715</v>
      </c>
      <c r="G436" s="31" t="s">
        <v>508</v>
      </c>
      <c r="H436" s="31"/>
      <c r="I436" s="31"/>
      <c r="J436" s="11" t="s">
        <v>526</v>
      </c>
    </row>
    <row r="437" spans="1:10" x14ac:dyDescent="0.2">
      <c r="A437" s="50" t="s">
        <v>460</v>
      </c>
      <c r="B437" s="50" t="s">
        <v>456</v>
      </c>
      <c r="C437" s="2">
        <v>8.7927084856460502E-2</v>
      </c>
      <c r="D437" s="2">
        <v>9.0585862137566336E-2</v>
      </c>
      <c r="E437" s="2">
        <v>0.15753639518863261</v>
      </c>
      <c r="G437" s="31" t="s">
        <v>508</v>
      </c>
      <c r="H437" s="31"/>
      <c r="I437" s="31"/>
      <c r="J437" s="11" t="s">
        <v>526</v>
      </c>
    </row>
    <row r="438" spans="1:10" x14ac:dyDescent="0.2">
      <c r="A438" s="50" t="s">
        <v>519</v>
      </c>
      <c r="B438" s="50" t="s">
        <v>456</v>
      </c>
      <c r="C438" s="2">
        <v>0.12817144072769268</v>
      </c>
      <c r="D438" s="2">
        <v>0.1381836014140779</v>
      </c>
      <c r="E438" s="2">
        <v>0.16236672216746909</v>
      </c>
      <c r="G438" s="31" t="s">
        <v>540</v>
      </c>
      <c r="H438" s="31"/>
      <c r="I438" s="31"/>
      <c r="J438" s="11" t="s">
        <v>526</v>
      </c>
    </row>
    <row r="439" spans="1:10" x14ac:dyDescent="0.2">
      <c r="A439" s="50" t="s">
        <v>461</v>
      </c>
      <c r="B439" s="50" t="s">
        <v>456</v>
      </c>
      <c r="C439" s="2">
        <v>3.4654037195333255E-2</v>
      </c>
      <c r="D439" s="2">
        <v>3.8942200039591236E-2</v>
      </c>
      <c r="E439" s="2">
        <v>3.5887528485725732E-2</v>
      </c>
      <c r="G439" s="31" t="s">
        <v>508</v>
      </c>
      <c r="H439" s="31"/>
      <c r="I439" s="31"/>
      <c r="J439" s="11" t="s">
        <v>526</v>
      </c>
    </row>
    <row r="440" spans="1:10" x14ac:dyDescent="0.2">
      <c r="A440" s="50" t="s">
        <v>462</v>
      </c>
      <c r="B440" s="50" t="s">
        <v>456</v>
      </c>
      <c r="C440" s="2">
        <v>0.13727268974177093</v>
      </c>
      <c r="D440" s="2">
        <v>0.11854275541450557</v>
      </c>
      <c r="E440" s="2">
        <v>0.14527681212789686</v>
      </c>
      <c r="G440" s="31" t="s">
        <v>542</v>
      </c>
      <c r="H440" s="31"/>
      <c r="I440" s="31"/>
      <c r="J440" s="11" t="s">
        <v>530</v>
      </c>
    </row>
    <row r="441" spans="1:10" x14ac:dyDescent="0.2">
      <c r="A441" s="50" t="s">
        <v>463</v>
      </c>
      <c r="B441" s="50" t="s">
        <v>456</v>
      </c>
      <c r="C441" s="2">
        <v>4.0931478277784629E-2</v>
      </c>
      <c r="D441" s="2">
        <v>5.3278335224024066E-2</v>
      </c>
      <c r="E441" s="2">
        <v>6.2899620093120029E-2</v>
      </c>
      <c r="G441" s="31" t="s">
        <v>508</v>
      </c>
      <c r="H441" s="31"/>
      <c r="I441" s="31"/>
      <c r="J441" s="11" t="s">
        <v>526</v>
      </c>
    </row>
    <row r="442" spans="1:10" x14ac:dyDescent="0.2">
      <c r="A442" s="50" t="s">
        <v>171</v>
      </c>
      <c r="B442" s="50" t="s">
        <v>172</v>
      </c>
      <c r="C442" s="2">
        <v>0.21517477877122851</v>
      </c>
      <c r="D442" s="2">
        <v>0.21711073555931107</v>
      </c>
      <c r="E442" s="2">
        <v>0.21197170402357485</v>
      </c>
      <c r="G442" s="31" t="s">
        <v>539</v>
      </c>
      <c r="H442" s="31"/>
      <c r="I442" s="31"/>
      <c r="J442" s="11" t="s">
        <v>525</v>
      </c>
    </row>
    <row r="443" spans="1:10" x14ac:dyDescent="0.2">
      <c r="A443" s="50" t="s">
        <v>464</v>
      </c>
      <c r="B443" s="50" t="s">
        <v>172</v>
      </c>
      <c r="C443" s="2">
        <v>0.17073171882261517</v>
      </c>
      <c r="D443" s="2">
        <v>0.24725315249751978</v>
      </c>
      <c r="E443" s="2">
        <v>0.23323571332821519</v>
      </c>
      <c r="G443" s="31" t="s">
        <v>508</v>
      </c>
      <c r="H443" s="31"/>
      <c r="I443" s="31"/>
      <c r="J443" s="11" t="s">
        <v>526</v>
      </c>
    </row>
    <row r="444" spans="1:10" x14ac:dyDescent="0.2">
      <c r="A444" s="50" t="s">
        <v>173</v>
      </c>
      <c r="B444" s="50" t="s">
        <v>172</v>
      </c>
      <c r="C444" s="2">
        <v>0.17630554077832367</v>
      </c>
      <c r="D444" s="2">
        <v>0.17579916554655536</v>
      </c>
      <c r="E444" s="2">
        <v>0.16829786092045668</v>
      </c>
      <c r="G444" s="31" t="s">
        <v>508</v>
      </c>
      <c r="H444" s="31"/>
      <c r="I444" s="31"/>
      <c r="J444" s="11" t="s">
        <v>526</v>
      </c>
    </row>
    <row r="445" spans="1:10" x14ac:dyDescent="0.2">
      <c r="A445" s="50" t="s">
        <v>465</v>
      </c>
      <c r="B445" s="50" t="s">
        <v>172</v>
      </c>
      <c r="C445" s="2">
        <v>0.29561100042744909</v>
      </c>
      <c r="D445" s="2">
        <v>0.29334504957064306</v>
      </c>
      <c r="E445" s="2">
        <v>0.30322316769727536</v>
      </c>
      <c r="G445" s="31" t="s">
        <v>508</v>
      </c>
      <c r="H445" s="31"/>
      <c r="I445" s="31"/>
      <c r="J445" s="11" t="s">
        <v>526</v>
      </c>
    </row>
    <row r="446" spans="1:10" x14ac:dyDescent="0.2">
      <c r="A446" s="50" t="s">
        <v>466</v>
      </c>
      <c r="B446" s="50" t="s">
        <v>172</v>
      </c>
      <c r="C446" s="2">
        <v>6.2967825892508711E-2</v>
      </c>
      <c r="D446" s="2">
        <v>7.7373949548185481E-2</v>
      </c>
      <c r="E446" s="2">
        <v>5.6463453538929058E-2</v>
      </c>
      <c r="G446" s="31" t="s">
        <v>508</v>
      </c>
      <c r="H446" s="31"/>
      <c r="I446" s="31"/>
      <c r="J446" s="11" t="s">
        <v>526</v>
      </c>
    </row>
    <row r="447" spans="1:10" x14ac:dyDescent="0.2">
      <c r="A447" s="50" t="s">
        <v>467</v>
      </c>
      <c r="B447" s="50" t="s">
        <v>172</v>
      </c>
      <c r="C447" s="2">
        <v>0.21133284983117492</v>
      </c>
      <c r="D447" s="2">
        <v>0.21689179627087646</v>
      </c>
      <c r="E447" s="2">
        <v>0.22964019763162727</v>
      </c>
      <c r="G447" s="31" t="s">
        <v>508</v>
      </c>
      <c r="H447" s="31"/>
      <c r="I447" s="31"/>
      <c r="J447" s="11" t="s">
        <v>526</v>
      </c>
    </row>
    <row r="448" spans="1:10" x14ac:dyDescent="0.2">
      <c r="A448" s="50" t="s">
        <v>174</v>
      </c>
      <c r="B448" s="50" t="s">
        <v>172</v>
      </c>
      <c r="C448" s="2">
        <v>0.21142538739442807</v>
      </c>
      <c r="D448" s="2">
        <v>0.20858329351532737</v>
      </c>
      <c r="E448" s="2">
        <v>0.19634952994245969</v>
      </c>
      <c r="G448" s="31" t="s">
        <v>542</v>
      </c>
      <c r="H448" s="31"/>
      <c r="I448" s="31"/>
      <c r="J448" s="11" t="s">
        <v>530</v>
      </c>
    </row>
    <row r="449" spans="1:10" x14ac:dyDescent="0.2">
      <c r="A449" s="50" t="s">
        <v>175</v>
      </c>
      <c r="B449" s="50" t="s">
        <v>176</v>
      </c>
      <c r="C449" s="2">
        <v>0</v>
      </c>
      <c r="D449" s="2">
        <v>0</v>
      </c>
      <c r="E449" s="2">
        <v>0</v>
      </c>
      <c r="G449" s="31" t="s">
        <v>541</v>
      </c>
      <c r="H449" s="31"/>
      <c r="I449" s="31"/>
      <c r="J449" s="11" t="s">
        <v>527</v>
      </c>
    </row>
    <row r="450" spans="1:10" x14ac:dyDescent="0.2">
      <c r="A450" s="50" t="s">
        <v>468</v>
      </c>
      <c r="B450" s="50" t="s">
        <v>176</v>
      </c>
      <c r="C450" s="2">
        <v>0</v>
      </c>
      <c r="D450" s="2">
        <v>0</v>
      </c>
      <c r="E450" s="2">
        <v>0</v>
      </c>
      <c r="G450" s="31" t="s">
        <v>543</v>
      </c>
      <c r="H450" s="31"/>
      <c r="I450" s="31"/>
      <c r="J450" s="11" t="s">
        <v>528</v>
      </c>
    </row>
    <row r="451" spans="1:10" x14ac:dyDescent="0.2">
      <c r="A451" s="50" t="s">
        <v>469</v>
      </c>
      <c r="B451" s="50" t="s">
        <v>176</v>
      </c>
      <c r="C451" s="2">
        <v>0.15710478582831516</v>
      </c>
      <c r="D451" s="2">
        <v>0.19651494856566909</v>
      </c>
      <c r="E451" s="2">
        <v>0.1778453184633747</v>
      </c>
      <c r="G451" s="31" t="s">
        <v>508</v>
      </c>
      <c r="H451" s="31"/>
      <c r="I451" s="31"/>
      <c r="J451" s="11" t="s">
        <v>526</v>
      </c>
    </row>
    <row r="452" spans="1:10" x14ac:dyDescent="0.2">
      <c r="A452" s="50" t="s">
        <v>470</v>
      </c>
      <c r="B452" s="50" t="s">
        <v>176</v>
      </c>
      <c r="C452" s="2">
        <v>0.2609837323182948</v>
      </c>
      <c r="D452" s="2">
        <v>0.24174449664566422</v>
      </c>
      <c r="E452" s="2">
        <v>0.276945778560098</v>
      </c>
      <c r="G452" s="31" t="s">
        <v>508</v>
      </c>
      <c r="H452" s="31"/>
      <c r="I452" s="31"/>
      <c r="J452" s="11" t="s">
        <v>526</v>
      </c>
    </row>
    <row r="453" spans="1:10" x14ac:dyDescent="0.2">
      <c r="A453" s="50" t="s">
        <v>471</v>
      </c>
      <c r="B453" s="50" t="s">
        <v>176</v>
      </c>
      <c r="C453" s="2">
        <v>8.9872858273462638E-3</v>
      </c>
      <c r="D453" s="2">
        <v>8.3273386933757684E-3</v>
      </c>
      <c r="E453" s="2">
        <v>1.202351154148198E-2</v>
      </c>
      <c r="G453" s="31" t="s">
        <v>508</v>
      </c>
      <c r="H453" s="31"/>
      <c r="I453" s="31"/>
      <c r="J453" s="11" t="s">
        <v>526</v>
      </c>
    </row>
    <row r="454" spans="1:10" x14ac:dyDescent="0.2">
      <c r="A454" s="50" t="s">
        <v>177</v>
      </c>
      <c r="B454" s="50" t="s">
        <v>176</v>
      </c>
      <c r="C454" s="2">
        <v>0.24082013749634154</v>
      </c>
      <c r="D454" s="2">
        <v>0.22257921895724006</v>
      </c>
      <c r="E454" s="2">
        <v>0.23192001493965977</v>
      </c>
      <c r="G454" s="31" t="s">
        <v>508</v>
      </c>
      <c r="H454" s="31"/>
      <c r="I454" s="31"/>
      <c r="J454" s="11" t="s">
        <v>526</v>
      </c>
    </row>
    <row r="455" spans="1:10" x14ac:dyDescent="0.2">
      <c r="A455" s="50" t="s">
        <v>472</v>
      </c>
      <c r="B455" s="50" t="s">
        <v>176</v>
      </c>
      <c r="C455" s="2">
        <v>9.2938649230543235E-2</v>
      </c>
      <c r="D455" s="2">
        <v>0.11757249020389415</v>
      </c>
      <c r="E455" s="2">
        <v>0.10028176553697488</v>
      </c>
      <c r="G455" s="31" t="s">
        <v>508</v>
      </c>
      <c r="H455" s="31"/>
      <c r="I455" s="31"/>
      <c r="J455" s="11" t="s">
        <v>526</v>
      </c>
    </row>
    <row r="456" spans="1:10" x14ac:dyDescent="0.2">
      <c r="A456" s="50" t="s">
        <v>176</v>
      </c>
      <c r="B456" s="50" t="s">
        <v>176</v>
      </c>
      <c r="C456" s="2">
        <v>0.30570025923742861</v>
      </c>
      <c r="D456" s="2">
        <v>0.35688408814420858</v>
      </c>
      <c r="E456" s="2">
        <v>0.34959470090830569</v>
      </c>
      <c r="G456" s="31" t="s">
        <v>542</v>
      </c>
      <c r="H456" s="31"/>
      <c r="I456" s="31"/>
      <c r="J456" s="11" t="s">
        <v>530</v>
      </c>
    </row>
    <row r="457" spans="1:10" x14ac:dyDescent="0.2">
      <c r="A457" s="50" t="s">
        <v>473</v>
      </c>
      <c r="B457" s="50" t="s">
        <v>176</v>
      </c>
      <c r="C457" s="2">
        <v>0</v>
      </c>
      <c r="D457" s="2">
        <v>0</v>
      </c>
      <c r="E457" s="2">
        <v>0</v>
      </c>
      <c r="G457" s="31" t="s">
        <v>541</v>
      </c>
      <c r="H457" s="31"/>
      <c r="I457" s="31"/>
      <c r="J457" s="11" t="s">
        <v>527</v>
      </c>
    </row>
    <row r="458" spans="1:10" x14ac:dyDescent="0.2">
      <c r="A458" s="50" t="s">
        <v>178</v>
      </c>
      <c r="B458" s="50" t="s">
        <v>179</v>
      </c>
      <c r="C458" s="2">
        <v>0.22072798283579753</v>
      </c>
      <c r="D458" s="2">
        <v>0.25631330835763694</v>
      </c>
      <c r="E458" s="2">
        <v>0.31638974215776128</v>
      </c>
      <c r="G458" s="31" t="s">
        <v>508</v>
      </c>
      <c r="H458" s="31"/>
      <c r="I458" s="31"/>
      <c r="J458" s="11" t="s">
        <v>526</v>
      </c>
    </row>
    <row r="459" spans="1:10" x14ac:dyDescent="0.2">
      <c r="A459" s="50" t="s">
        <v>474</v>
      </c>
      <c r="B459" s="50" t="s">
        <v>179</v>
      </c>
      <c r="C459" s="2">
        <v>0</v>
      </c>
      <c r="D459" s="2">
        <v>0</v>
      </c>
      <c r="E459" s="2">
        <v>0</v>
      </c>
      <c r="G459" s="31" t="s">
        <v>541</v>
      </c>
      <c r="H459" s="31"/>
      <c r="I459" s="31"/>
      <c r="J459" s="11" t="s">
        <v>527</v>
      </c>
    </row>
    <row r="460" spans="1:10" x14ac:dyDescent="0.2">
      <c r="A460" s="50" t="s">
        <v>180</v>
      </c>
      <c r="B460" s="50" t="s">
        <v>179</v>
      </c>
      <c r="C460" s="2">
        <v>0.23857577164193725</v>
      </c>
      <c r="D460" s="2">
        <v>0.23611328117045915</v>
      </c>
      <c r="E460" s="2">
        <v>0.21774969725500815</v>
      </c>
      <c r="G460" s="31" t="s">
        <v>508</v>
      </c>
      <c r="H460" s="31"/>
      <c r="I460" s="31"/>
      <c r="J460" s="11" t="s">
        <v>526</v>
      </c>
    </row>
    <row r="461" spans="1:10" x14ac:dyDescent="0.2">
      <c r="A461" s="50" t="s">
        <v>475</v>
      </c>
      <c r="B461" s="50" t="s">
        <v>179</v>
      </c>
      <c r="C461" s="2">
        <v>0</v>
      </c>
      <c r="D461" s="2">
        <v>5.9749693217520779E-2</v>
      </c>
      <c r="E461" s="2">
        <v>5.5000427807213467E-2</v>
      </c>
      <c r="G461" s="31" t="s">
        <v>508</v>
      </c>
      <c r="H461" s="31"/>
      <c r="I461" s="31"/>
      <c r="J461" s="11" t="s">
        <v>526</v>
      </c>
    </row>
    <row r="462" spans="1:10" x14ac:dyDescent="0.2">
      <c r="A462" s="50" t="s">
        <v>476</v>
      </c>
      <c r="B462" s="50" t="s">
        <v>179</v>
      </c>
      <c r="C462" s="2">
        <v>0.20472621084329809</v>
      </c>
      <c r="D462" s="2">
        <v>0.23626289372184039</v>
      </c>
      <c r="E462" s="2">
        <v>0.23874701212348284</v>
      </c>
      <c r="G462" s="31" t="s">
        <v>508</v>
      </c>
      <c r="H462" s="31"/>
      <c r="I462" s="31"/>
      <c r="J462" s="11" t="s">
        <v>526</v>
      </c>
    </row>
    <row r="463" spans="1:10" x14ac:dyDescent="0.2">
      <c r="A463" s="50" t="s">
        <v>477</v>
      </c>
      <c r="B463" s="50" t="s">
        <v>179</v>
      </c>
      <c r="C463" s="2">
        <v>0.20455632479735283</v>
      </c>
      <c r="D463" s="2">
        <v>0.20671513949034712</v>
      </c>
      <c r="E463" s="2">
        <v>0.19511254331445721</v>
      </c>
      <c r="G463" s="31" t="s">
        <v>508</v>
      </c>
      <c r="H463" s="31"/>
      <c r="I463" s="31"/>
      <c r="J463" s="11" t="s">
        <v>526</v>
      </c>
    </row>
    <row r="464" spans="1:10" x14ac:dyDescent="0.2">
      <c r="A464" s="50" t="s">
        <v>478</v>
      </c>
      <c r="B464" s="50" t="s">
        <v>179</v>
      </c>
      <c r="C464" s="2">
        <v>0</v>
      </c>
      <c r="D464" s="2">
        <v>0</v>
      </c>
      <c r="E464" s="2">
        <v>0</v>
      </c>
      <c r="G464" s="31" t="s">
        <v>541</v>
      </c>
      <c r="H464" s="31"/>
      <c r="I464" s="31"/>
      <c r="J464" s="11" t="s">
        <v>527</v>
      </c>
    </row>
    <row r="465" spans="1:10" x14ac:dyDescent="0.2">
      <c r="A465" s="50" t="s">
        <v>181</v>
      </c>
      <c r="B465" s="50" t="s">
        <v>179</v>
      </c>
      <c r="C465" s="2">
        <v>0.19811890719882536</v>
      </c>
      <c r="D465" s="2">
        <v>0.22297122220277704</v>
      </c>
      <c r="E465" s="2">
        <v>0.22061118194740659</v>
      </c>
      <c r="G465" s="31" t="s">
        <v>508</v>
      </c>
      <c r="H465" s="31"/>
      <c r="I465" s="31"/>
      <c r="J465" s="11" t="s">
        <v>526</v>
      </c>
    </row>
    <row r="466" spans="1:10" x14ac:dyDescent="0.2">
      <c r="A466" s="50" t="s">
        <v>182</v>
      </c>
      <c r="B466" s="50" t="s">
        <v>179</v>
      </c>
      <c r="C466" s="2">
        <v>0</v>
      </c>
      <c r="D466" s="2">
        <v>0</v>
      </c>
      <c r="E466" s="2">
        <v>0</v>
      </c>
      <c r="G466" s="31" t="s">
        <v>541</v>
      </c>
      <c r="H466" s="31"/>
      <c r="I466" s="31"/>
      <c r="J466" s="11" t="s">
        <v>527</v>
      </c>
    </row>
    <row r="467" spans="1:10" x14ac:dyDescent="0.2">
      <c r="A467" s="50" t="s">
        <v>479</v>
      </c>
      <c r="B467" s="50" t="s">
        <v>480</v>
      </c>
      <c r="C467" s="2">
        <v>9.9705372928538136E-2</v>
      </c>
      <c r="D467" s="2">
        <v>0.11078362641804899</v>
      </c>
      <c r="E467" s="2">
        <v>0.14398029029165435</v>
      </c>
      <c r="G467" s="31" t="s">
        <v>508</v>
      </c>
      <c r="H467" s="31"/>
      <c r="I467" s="31"/>
      <c r="J467" s="11" t="s">
        <v>526</v>
      </c>
    </row>
    <row r="468" spans="1:10" x14ac:dyDescent="0.2">
      <c r="A468" s="50" t="s">
        <v>481</v>
      </c>
      <c r="B468" s="50" t="s">
        <v>480</v>
      </c>
      <c r="C468" s="2">
        <v>0.26091041312398899</v>
      </c>
      <c r="D468" s="2">
        <v>0.27635454435955159</v>
      </c>
      <c r="E468" s="2">
        <v>0.25826898738265386</v>
      </c>
      <c r="G468" s="31" t="s">
        <v>508</v>
      </c>
      <c r="H468" s="31"/>
      <c r="I468" s="31"/>
      <c r="J468" s="11" t="s">
        <v>526</v>
      </c>
    </row>
    <row r="469" spans="1:10" x14ac:dyDescent="0.2">
      <c r="A469" s="50" t="s">
        <v>482</v>
      </c>
      <c r="B469" s="50" t="s">
        <v>483</v>
      </c>
      <c r="C469" s="2">
        <v>7.2640495127784616E-2</v>
      </c>
      <c r="D469" s="2">
        <v>0.11350595690803023</v>
      </c>
      <c r="E469" s="2">
        <v>0.10394392747660429</v>
      </c>
      <c r="G469" s="31" t="s">
        <v>508</v>
      </c>
      <c r="H469" s="31"/>
      <c r="I469" s="31"/>
      <c r="J469" s="11" t="s">
        <v>526</v>
      </c>
    </row>
    <row r="470" spans="1:10" x14ac:dyDescent="0.2">
      <c r="A470" s="50" t="s">
        <v>484</v>
      </c>
      <c r="B470" s="50" t="s">
        <v>483</v>
      </c>
      <c r="C470" s="2">
        <v>0.21334893931380849</v>
      </c>
      <c r="D470" s="2">
        <v>0.22820906367197241</v>
      </c>
      <c r="E470" s="2">
        <v>0.23663637849432953</v>
      </c>
      <c r="G470" s="31" t="s">
        <v>508</v>
      </c>
      <c r="H470" s="31"/>
      <c r="I470" s="31"/>
      <c r="J470" s="11" t="s">
        <v>526</v>
      </c>
    </row>
    <row r="471" spans="1:10" x14ac:dyDescent="0.2">
      <c r="A471" s="50" t="s">
        <v>483</v>
      </c>
      <c r="B471" s="50" t="s">
        <v>483</v>
      </c>
      <c r="C471" s="2">
        <v>0</v>
      </c>
      <c r="D471" s="2">
        <v>0</v>
      </c>
      <c r="E471" s="2">
        <v>0</v>
      </c>
      <c r="G471" s="31" t="s">
        <v>550</v>
      </c>
      <c r="H471" s="31"/>
      <c r="I471" s="31"/>
      <c r="J471" s="11" t="s">
        <v>535</v>
      </c>
    </row>
    <row r="472" spans="1:10" x14ac:dyDescent="0.2">
      <c r="A472" s="50" t="s">
        <v>183</v>
      </c>
      <c r="B472" s="50" t="s">
        <v>184</v>
      </c>
      <c r="C472" s="2">
        <v>0.1022602582345664</v>
      </c>
      <c r="D472" s="2">
        <v>0.17401033128012072</v>
      </c>
      <c r="E472" s="2">
        <v>0.16998450705217813</v>
      </c>
      <c r="G472" s="31" t="s">
        <v>508</v>
      </c>
      <c r="H472" s="31"/>
      <c r="I472" s="31"/>
      <c r="J472" s="11" t="s">
        <v>526</v>
      </c>
    </row>
    <row r="473" spans="1:10" x14ac:dyDescent="0.2">
      <c r="A473" s="50" t="s">
        <v>185</v>
      </c>
      <c r="B473" s="50" t="s">
        <v>184</v>
      </c>
      <c r="C473" s="2">
        <v>8.5151666403781856E-3</v>
      </c>
      <c r="D473" s="2">
        <v>5.4732600368140885E-2</v>
      </c>
      <c r="E473" s="2">
        <v>5.013416711489764E-2</v>
      </c>
      <c r="G473" s="31" t="s">
        <v>508</v>
      </c>
      <c r="H473" s="31"/>
      <c r="I473" s="31"/>
      <c r="J473" s="11" t="s">
        <v>526</v>
      </c>
    </row>
    <row r="474" spans="1:10" x14ac:dyDescent="0.2">
      <c r="A474" s="50" t="s">
        <v>186</v>
      </c>
      <c r="B474" s="50" t="s">
        <v>184</v>
      </c>
      <c r="C474" s="2">
        <v>0.10843816293430497</v>
      </c>
      <c r="D474" s="2">
        <v>8.0887999552807704E-2</v>
      </c>
      <c r="E474" s="2">
        <v>0.1438173694331113</v>
      </c>
      <c r="G474" s="31" t="s">
        <v>539</v>
      </c>
      <c r="H474" s="31"/>
      <c r="I474" s="31"/>
      <c r="J474" s="11" t="s">
        <v>525</v>
      </c>
    </row>
    <row r="475" spans="1:10" x14ac:dyDescent="0.2">
      <c r="A475" s="50" t="s">
        <v>187</v>
      </c>
      <c r="B475" s="50" t="s">
        <v>184</v>
      </c>
      <c r="C475" s="2">
        <v>0</v>
      </c>
      <c r="D475" s="2">
        <v>0</v>
      </c>
      <c r="E475" s="2">
        <v>0</v>
      </c>
      <c r="G475" s="31" t="s">
        <v>508</v>
      </c>
      <c r="H475" s="31"/>
      <c r="I475" s="31"/>
      <c r="J475" s="11" t="s">
        <v>526</v>
      </c>
    </row>
    <row r="476" spans="1:10" x14ac:dyDescent="0.2">
      <c r="A476" s="50" t="s">
        <v>188</v>
      </c>
      <c r="B476" s="50" t="s">
        <v>184</v>
      </c>
      <c r="C476" s="2">
        <v>0.12696232213799877</v>
      </c>
      <c r="D476" s="2">
        <v>0.12365923974654126</v>
      </c>
      <c r="E476" s="2">
        <v>0.12712393131582858</v>
      </c>
      <c r="G476" s="31" t="s">
        <v>539</v>
      </c>
      <c r="H476" s="31"/>
      <c r="I476" s="31"/>
      <c r="J476" s="11" t="s">
        <v>525</v>
      </c>
    </row>
    <row r="477" spans="1:10" x14ac:dyDescent="0.2">
      <c r="A477" s="50" t="s">
        <v>184</v>
      </c>
      <c r="B477" s="50" t="s">
        <v>184</v>
      </c>
      <c r="C477" s="2">
        <v>0.19644570217550783</v>
      </c>
      <c r="D477" s="2">
        <v>0.1823204647718307</v>
      </c>
      <c r="E477" s="2">
        <v>0.18673440356681847</v>
      </c>
      <c r="G477" s="31" t="s">
        <v>539</v>
      </c>
      <c r="H477" s="31"/>
      <c r="I477" s="31"/>
      <c r="J477" s="11" t="s">
        <v>525</v>
      </c>
    </row>
    <row r="478" spans="1:10" x14ac:dyDescent="0.2">
      <c r="A478" s="50" t="s">
        <v>485</v>
      </c>
      <c r="B478" s="50" t="s">
        <v>184</v>
      </c>
      <c r="C478" s="2">
        <v>0.22526978560702901</v>
      </c>
      <c r="D478" s="2">
        <v>0.22052529940767268</v>
      </c>
      <c r="E478" s="2">
        <v>0.22043037960919148</v>
      </c>
      <c r="G478" s="31" t="s">
        <v>508</v>
      </c>
      <c r="H478" s="31"/>
      <c r="I478" s="31"/>
      <c r="J478" s="11" t="s">
        <v>526</v>
      </c>
    </row>
    <row r="479" spans="1:10" x14ac:dyDescent="0.2">
      <c r="A479" s="50" t="s">
        <v>189</v>
      </c>
      <c r="B479" s="50" t="s">
        <v>184</v>
      </c>
      <c r="C479" s="2">
        <v>0</v>
      </c>
      <c r="D479" s="2">
        <v>0</v>
      </c>
      <c r="E479" s="2">
        <v>0</v>
      </c>
      <c r="G479" s="31" t="s">
        <v>544</v>
      </c>
      <c r="J479" s="11" t="s">
        <v>529</v>
      </c>
    </row>
    <row r="480" spans="1:10" x14ac:dyDescent="0.2">
      <c r="A480" s="50" t="s">
        <v>486</v>
      </c>
      <c r="B480" s="50" t="s">
        <v>487</v>
      </c>
      <c r="C480" s="2">
        <v>0.14681617487637805</v>
      </c>
      <c r="D480" s="2">
        <v>0.19070073148269076</v>
      </c>
      <c r="E480" s="2">
        <v>0.18037147285499158</v>
      </c>
      <c r="G480" s="31" t="s">
        <v>542</v>
      </c>
      <c r="H480" s="31"/>
      <c r="I480" s="31"/>
      <c r="J480" s="11" t="s">
        <v>530</v>
      </c>
    </row>
    <row r="481" spans="1:10" x14ac:dyDescent="0.2">
      <c r="A481" s="50" t="s">
        <v>488</v>
      </c>
      <c r="B481" s="50" t="s">
        <v>190</v>
      </c>
      <c r="C481" s="2">
        <v>0</v>
      </c>
      <c r="D481" s="2">
        <v>0</v>
      </c>
      <c r="E481" s="2">
        <v>0</v>
      </c>
      <c r="G481" s="31" t="s">
        <v>548</v>
      </c>
      <c r="H481" s="31"/>
      <c r="I481" s="31"/>
      <c r="J481" s="11" t="s">
        <v>527</v>
      </c>
    </row>
    <row r="482" spans="1:10" x14ac:dyDescent="0.2">
      <c r="A482" s="50" t="s">
        <v>489</v>
      </c>
      <c r="B482" s="50" t="s">
        <v>190</v>
      </c>
      <c r="C482" s="2">
        <v>0.12900887318547988</v>
      </c>
      <c r="D482" s="2">
        <v>0.14425183608581976</v>
      </c>
      <c r="E482" s="2">
        <v>0.14309510501814246</v>
      </c>
      <c r="G482" s="31" t="s">
        <v>508</v>
      </c>
      <c r="H482" s="31"/>
      <c r="I482" s="31"/>
      <c r="J482" s="11" t="s">
        <v>526</v>
      </c>
    </row>
    <row r="483" spans="1:10" x14ac:dyDescent="0.2">
      <c r="A483" s="50" t="s">
        <v>490</v>
      </c>
      <c r="B483" s="50" t="s">
        <v>190</v>
      </c>
      <c r="C483" s="2">
        <v>0</v>
      </c>
      <c r="D483" s="2">
        <v>0</v>
      </c>
      <c r="E483" s="2">
        <v>0</v>
      </c>
      <c r="G483" s="31" t="s">
        <v>543</v>
      </c>
      <c r="H483" s="31"/>
      <c r="I483" s="31"/>
      <c r="J483" s="11" t="s">
        <v>528</v>
      </c>
    </row>
    <row r="484" spans="1:10" x14ac:dyDescent="0.2">
      <c r="A484" s="50" t="s">
        <v>491</v>
      </c>
      <c r="B484" s="50" t="s">
        <v>190</v>
      </c>
      <c r="C484" s="2">
        <v>0</v>
      </c>
      <c r="D484" s="2">
        <v>0</v>
      </c>
      <c r="E484" s="2">
        <v>0</v>
      </c>
      <c r="G484" s="31" t="s">
        <v>543</v>
      </c>
      <c r="H484" s="31"/>
      <c r="I484" s="31"/>
      <c r="J484" s="11" t="s">
        <v>528</v>
      </c>
    </row>
    <row r="485" spans="1:10" x14ac:dyDescent="0.2">
      <c r="A485" s="50" t="s">
        <v>492</v>
      </c>
      <c r="B485" s="50" t="s">
        <v>190</v>
      </c>
      <c r="C485" s="2">
        <v>0.17526600245873375</v>
      </c>
      <c r="D485" s="2">
        <v>0.17464153269327884</v>
      </c>
      <c r="E485" s="2">
        <v>0.16270418204556389</v>
      </c>
      <c r="G485" s="31" t="s">
        <v>539</v>
      </c>
      <c r="H485" s="31"/>
      <c r="I485" s="31"/>
      <c r="J485" s="11" t="s">
        <v>525</v>
      </c>
    </row>
    <row r="486" spans="1:10" x14ac:dyDescent="0.2">
      <c r="A486" s="50" t="s">
        <v>191</v>
      </c>
      <c r="B486" s="50" t="s">
        <v>190</v>
      </c>
      <c r="C486" s="2">
        <v>0</v>
      </c>
      <c r="D486" s="2">
        <v>0</v>
      </c>
      <c r="E486" s="2">
        <v>0</v>
      </c>
      <c r="G486" s="31" t="s">
        <v>541</v>
      </c>
      <c r="J486" s="11" t="s">
        <v>527</v>
      </c>
    </row>
    <row r="487" spans="1:10" x14ac:dyDescent="0.2">
      <c r="A487" s="50" t="s">
        <v>192</v>
      </c>
      <c r="B487" s="50" t="s">
        <v>190</v>
      </c>
      <c r="C487" s="2">
        <v>0.19056980601854276</v>
      </c>
      <c r="D487" s="2">
        <v>0.17313470015191038</v>
      </c>
      <c r="E487" s="2">
        <v>0.1782305457178798</v>
      </c>
      <c r="G487" s="31" t="s">
        <v>508</v>
      </c>
      <c r="H487" s="31"/>
      <c r="I487" s="31"/>
      <c r="J487" s="11" t="s">
        <v>526</v>
      </c>
    </row>
    <row r="488" spans="1:10" x14ac:dyDescent="0.2">
      <c r="A488" s="50" t="s">
        <v>493</v>
      </c>
      <c r="B488" s="50" t="s">
        <v>190</v>
      </c>
      <c r="C488" s="2">
        <v>0.16595089505530547</v>
      </c>
      <c r="D488" s="2">
        <v>0.16287229307496059</v>
      </c>
      <c r="E488" s="2">
        <v>4.9564157180320353E-3</v>
      </c>
      <c r="G488" s="31" t="s">
        <v>508</v>
      </c>
      <c r="H488" s="31"/>
      <c r="I488" s="31"/>
      <c r="J488" s="11" t="s">
        <v>526</v>
      </c>
    </row>
    <row r="489" spans="1:10" x14ac:dyDescent="0.2">
      <c r="A489" s="50" t="s">
        <v>494</v>
      </c>
      <c r="B489" s="50" t="s">
        <v>190</v>
      </c>
      <c r="C489" s="2">
        <v>0</v>
      </c>
      <c r="D489" s="2">
        <v>0</v>
      </c>
      <c r="E489" s="2">
        <v>0</v>
      </c>
      <c r="G489" s="31" t="s">
        <v>544</v>
      </c>
      <c r="H489" s="31"/>
      <c r="I489" s="31"/>
      <c r="J489" s="11" t="s">
        <v>529</v>
      </c>
    </row>
    <row r="490" spans="1:10" x14ac:dyDescent="0.2">
      <c r="A490" s="50" t="s">
        <v>495</v>
      </c>
      <c r="B490" s="50" t="s">
        <v>190</v>
      </c>
      <c r="C490" s="2">
        <v>3.5188965688354196E-2</v>
      </c>
      <c r="D490" s="2">
        <v>0</v>
      </c>
      <c r="E490" s="2">
        <v>0</v>
      </c>
      <c r="G490" s="31" t="s">
        <v>548</v>
      </c>
      <c r="H490" s="31"/>
      <c r="I490" s="31"/>
      <c r="J490" s="11" t="s">
        <v>527</v>
      </c>
    </row>
    <row r="491" spans="1:10" x14ac:dyDescent="0.2">
      <c r="A491" s="50" t="s">
        <v>496</v>
      </c>
      <c r="B491" s="50" t="s">
        <v>193</v>
      </c>
      <c r="C491" s="2">
        <v>0.16525033316799914</v>
      </c>
      <c r="D491" s="2">
        <v>0.17397337137428484</v>
      </c>
      <c r="E491" s="2">
        <v>0.17928301212685535</v>
      </c>
      <c r="G491" s="31" t="s">
        <v>508</v>
      </c>
      <c r="H491" s="31"/>
      <c r="I491" s="31"/>
      <c r="J491" s="11" t="s">
        <v>526</v>
      </c>
    </row>
    <row r="492" spans="1:10" x14ac:dyDescent="0.2">
      <c r="A492" s="50" t="s">
        <v>497</v>
      </c>
      <c r="B492" s="50" t="s">
        <v>193</v>
      </c>
      <c r="C492" s="2">
        <v>0.21601187294990942</v>
      </c>
      <c r="D492" s="2">
        <v>0.18626642431337065</v>
      </c>
      <c r="E492" s="2">
        <v>0.15504756245041498</v>
      </c>
      <c r="G492" s="31" t="s">
        <v>508</v>
      </c>
      <c r="H492" s="31"/>
      <c r="I492" s="31"/>
      <c r="J492" s="11" t="s">
        <v>526</v>
      </c>
    </row>
    <row r="493" spans="1:10" x14ac:dyDescent="0.2">
      <c r="A493" s="50" t="s">
        <v>194</v>
      </c>
      <c r="B493" s="50" t="s">
        <v>193</v>
      </c>
      <c r="C493" s="2">
        <v>0.18479872171780445</v>
      </c>
      <c r="D493" s="2">
        <v>0.16186166033276309</v>
      </c>
      <c r="E493" s="2">
        <v>0.20173537436090441</v>
      </c>
      <c r="G493" s="31" t="s">
        <v>508</v>
      </c>
      <c r="H493" s="31"/>
      <c r="I493" s="31"/>
      <c r="J493" s="11" t="s">
        <v>526</v>
      </c>
    </row>
    <row r="494" spans="1:10" x14ac:dyDescent="0.2">
      <c r="A494" s="50" t="s">
        <v>195</v>
      </c>
      <c r="B494" s="50" t="s">
        <v>193</v>
      </c>
      <c r="C494" s="2">
        <v>0.19717165866382877</v>
      </c>
      <c r="D494" s="2">
        <v>0.19181823195514355</v>
      </c>
      <c r="E494" s="2">
        <v>0.19257768717707868</v>
      </c>
      <c r="G494" s="31" t="s">
        <v>539</v>
      </c>
      <c r="J494" s="11" t="s">
        <v>525</v>
      </c>
    </row>
    <row r="495" spans="1:10" s="1" customFormat="1" x14ac:dyDescent="0.2">
      <c r="A495" s="50" t="s">
        <v>498</v>
      </c>
      <c r="B495" s="50" t="s">
        <v>196</v>
      </c>
      <c r="C495" s="2">
        <v>0.1678943659061477</v>
      </c>
      <c r="D495" s="2">
        <v>0.21254895628792356</v>
      </c>
      <c r="E495" s="2">
        <v>0.24556038723189116</v>
      </c>
      <c r="F495" s="23"/>
      <c r="G495" s="31" t="s">
        <v>508</v>
      </c>
      <c r="H495" s="23"/>
      <c r="I495" s="23"/>
      <c r="J495" s="11" t="s">
        <v>526</v>
      </c>
    </row>
    <row r="496" spans="1:10" s="1" customFormat="1" x14ac:dyDescent="0.2">
      <c r="A496" s="50" t="s">
        <v>197</v>
      </c>
      <c r="B496" s="50" t="s">
        <v>196</v>
      </c>
      <c r="C496" s="2">
        <v>5.6437451322618105E-2</v>
      </c>
      <c r="D496" s="2">
        <v>6.3295907711500315E-2</v>
      </c>
      <c r="E496" s="2">
        <v>5.6961282872386131E-2</v>
      </c>
      <c r="F496" s="23"/>
      <c r="G496" s="31" t="s">
        <v>541</v>
      </c>
      <c r="H496" s="23"/>
      <c r="I496" s="23"/>
      <c r="J496" s="11" t="s">
        <v>527</v>
      </c>
    </row>
  </sheetData>
  <sortState xmlns:xlrd2="http://schemas.microsoft.com/office/spreadsheetml/2017/richdata2" ref="A15:K495">
    <sortCondition ref="J15:J495"/>
    <sortCondition descending="1" ref="E15:E495"/>
  </sortState>
  <mergeCells count="6">
    <mergeCell ref="J2:J3"/>
    <mergeCell ref="G2:G3"/>
    <mergeCell ref="H2:H3"/>
    <mergeCell ref="I2:I3"/>
    <mergeCell ref="A2:E2"/>
    <mergeCell ref="A3:E3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35</vt:i4>
      </vt:variant>
    </vt:vector>
  </HeadingPairs>
  <TitlesOfParts>
    <vt:vector size="46" baseType="lpstr">
      <vt:lpstr>EMSExpOp</vt:lpstr>
      <vt:lpstr>EMSExpNet</vt:lpstr>
      <vt:lpstr>FireExpOp</vt:lpstr>
      <vt:lpstr>FireExpNet</vt:lpstr>
      <vt:lpstr>ExpOp</vt:lpstr>
      <vt:lpstr>ExpNet</vt:lpstr>
      <vt:lpstr>PerCap</vt:lpstr>
      <vt:lpstr>NetPerCap</vt:lpstr>
      <vt:lpstr>TotalPerTotalExp</vt:lpstr>
      <vt:lpstr>NetPerGRV</vt:lpstr>
      <vt:lpstr>Summary18-19</vt:lpstr>
      <vt:lpstr>NetPerGRV</vt:lpstr>
      <vt:lpstr>NetPerGRV07</vt:lpstr>
      <vt:lpstr>PerGRV</vt:lpstr>
      <vt:lpstr>PerGRV07</vt:lpstr>
      <vt:lpstr>EMSExpNet!Print_Area</vt:lpstr>
      <vt:lpstr>EMSExpOp!Print_Area</vt:lpstr>
      <vt:lpstr>ExpNet!Print_Area</vt:lpstr>
      <vt:lpstr>ExpOp!Print_Area</vt:lpstr>
      <vt:lpstr>FireExpNet!Print_Area</vt:lpstr>
      <vt:lpstr>FireExpOp!Print_Area</vt:lpstr>
      <vt:lpstr>NetPerCap!Print_Area</vt:lpstr>
      <vt:lpstr>NetPerGRV!Print_Area</vt:lpstr>
      <vt:lpstr>PerCap!Print_Area</vt:lpstr>
      <vt:lpstr>'Summary18-19'!Print_Area</vt:lpstr>
      <vt:lpstr>TotalPerTotalExp!Print_Area</vt:lpstr>
      <vt:lpstr>EMSExpNet!Print_Titles</vt:lpstr>
      <vt:lpstr>EMSExpOp!Print_Titles</vt:lpstr>
      <vt:lpstr>ExpNet!Print_Titles</vt:lpstr>
      <vt:lpstr>ExpOp!Print_Titles</vt:lpstr>
      <vt:lpstr>FireExpNet!Print_Titles</vt:lpstr>
      <vt:lpstr>FireExpOp!Print_Titles</vt:lpstr>
      <vt:lpstr>NetPerCap!Print_Titles</vt:lpstr>
      <vt:lpstr>NetPerGRV!Print_Titles</vt:lpstr>
      <vt:lpstr>PerCap!Print_Titles</vt:lpstr>
      <vt:lpstr>TotalPerTotalExp!Print_Titles</vt:lpstr>
      <vt:lpstr>NetPerGRV!ServiceRespPerGRV</vt:lpstr>
      <vt:lpstr>ServiceRespPerGRV</vt:lpstr>
      <vt:lpstr>EMSExpOp!ServiceRespRev</vt:lpstr>
      <vt:lpstr>ExpOp!ServiceRespRev</vt:lpstr>
      <vt:lpstr>FireExpOp!ServiceRespRev</vt:lpstr>
      <vt:lpstr>'Summary18-19'!ServiceRespRev</vt:lpstr>
      <vt:lpstr>EMSExpOp!SvcRespExpTotal</vt:lpstr>
      <vt:lpstr>ExpOp!SvcRespExpTotal</vt:lpstr>
      <vt:lpstr>'Summary18-19'!SvcRespExpTotal</vt:lpstr>
      <vt:lpstr>SvcRespExpTotal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Police Spending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2021-04-19T18:33:35Z</dcterms:modified>
</cp:coreProperties>
</file>